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Work\رده\اردیبهشت ۱۴۰۰\سود مرکب\"/>
    </mc:Choice>
  </mc:AlternateContent>
  <xr:revisionPtr revIDLastSave="0" documentId="13_ncr:1_{51816634-BDE1-4331-8A70-5B1C7D8D4B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جدول محاسبه سودمرکب" sheetId="3" r:id="rId1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3" l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E6" i="3" s="1"/>
  <c r="C6" i="3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G6" i="3" l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E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E8" i="3" s="1"/>
  <c r="G8" i="3" s="1"/>
  <c r="H8" i="3" s="1"/>
  <c r="I8" i="3" s="1"/>
  <c r="J8" i="3" s="1"/>
  <c r="K8" i="3" s="1"/>
  <c r="L8" i="3" s="1"/>
  <c r="M8" i="3" s="1"/>
  <c r="N8" i="3" s="1"/>
  <c r="O8" i="3" s="1"/>
  <c r="P8" i="3" s="1"/>
  <c r="Q8" i="3" s="1"/>
  <c r="R8" i="3" s="1"/>
  <c r="S8" i="3" s="1"/>
  <c r="E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E10" i="3" s="1"/>
  <c r="G10" i="3" s="1"/>
  <c r="H10" i="3" s="1"/>
  <c r="I10" i="3" s="1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E11" i="3" s="1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E12" i="3" s="1"/>
  <c r="G12" i="3" s="1"/>
  <c r="H12" i="3" s="1"/>
  <c r="I12" i="3" s="1"/>
  <c r="J12" i="3" s="1"/>
  <c r="K12" i="3" s="1"/>
  <c r="L12" i="3" s="1"/>
  <c r="M12" i="3" s="1"/>
  <c r="N12" i="3" s="1"/>
  <c r="O12" i="3" s="1"/>
  <c r="P12" i="3" s="1"/>
  <c r="Q12" i="3" s="1"/>
  <c r="R12" i="3" s="1"/>
  <c r="S12" i="3" s="1"/>
  <c r="E13" i="3" s="1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E14" i="3" s="1"/>
  <c r="G14" i="3" s="1"/>
  <c r="H14" i="3" s="1"/>
  <c r="I14" i="3" s="1"/>
  <c r="J14" i="3" s="1"/>
  <c r="K14" i="3" s="1"/>
  <c r="L14" i="3" s="1"/>
  <c r="M14" i="3" s="1"/>
  <c r="N14" i="3" s="1"/>
  <c r="O14" i="3" s="1"/>
  <c r="P14" i="3" s="1"/>
  <c r="Q14" i="3" s="1"/>
  <c r="R14" i="3" s="1"/>
  <c r="S14" i="3" s="1"/>
  <c r="E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E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E17" i="3" s="1"/>
  <c r="G17" i="3" s="1"/>
  <c r="H17" i="3" s="1"/>
  <c r="I17" i="3" s="1"/>
  <c r="J17" i="3" s="1"/>
  <c r="K17" i="3" s="1"/>
  <c r="L17" i="3" s="1"/>
  <c r="M17" i="3" s="1"/>
  <c r="N17" i="3" s="1"/>
  <c r="O17" i="3" s="1"/>
  <c r="P17" i="3" s="1"/>
  <c r="Q17" i="3" s="1"/>
  <c r="R17" i="3" s="1"/>
  <c r="S17" i="3" s="1"/>
  <c r="E18" i="3" s="1"/>
  <c r="G18" i="3" s="1"/>
  <c r="H18" i="3" s="1"/>
  <c r="I18" i="3" s="1"/>
  <c r="J18" i="3" s="1"/>
  <c r="K18" i="3" s="1"/>
  <c r="L18" i="3" s="1"/>
  <c r="M18" i="3" s="1"/>
  <c r="N18" i="3" s="1"/>
  <c r="O18" i="3" s="1"/>
  <c r="P18" i="3" s="1"/>
  <c r="Q18" i="3" s="1"/>
  <c r="R18" i="3" s="1"/>
  <c r="S18" i="3" s="1"/>
  <c r="E19" i="3" s="1"/>
  <c r="G19" i="3" s="1"/>
  <c r="H19" i="3" s="1"/>
  <c r="I19" i="3" s="1"/>
  <c r="J19" i="3" s="1"/>
  <c r="K19" i="3" s="1"/>
  <c r="L19" i="3" s="1"/>
  <c r="M19" i="3" s="1"/>
  <c r="N19" i="3" s="1"/>
  <c r="O19" i="3" s="1"/>
  <c r="P19" i="3" s="1"/>
  <c r="Q19" i="3" s="1"/>
  <c r="R19" i="3" s="1"/>
  <c r="S19" i="3" s="1"/>
  <c r="E20" i="3" s="1"/>
  <c r="G20" i="3" s="1"/>
  <c r="H20" i="3" s="1"/>
  <c r="I20" i="3" s="1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E21" i="3" s="1"/>
  <c r="G21" i="3" s="1"/>
  <c r="H21" i="3" s="1"/>
  <c r="I21" i="3" s="1"/>
  <c r="J21" i="3" s="1"/>
  <c r="K21" i="3" s="1"/>
  <c r="L21" i="3" s="1"/>
  <c r="M21" i="3" s="1"/>
  <c r="N21" i="3" s="1"/>
  <c r="O21" i="3" s="1"/>
  <c r="P21" i="3" s="1"/>
  <c r="Q21" i="3" s="1"/>
  <c r="R21" i="3" s="1"/>
  <c r="S21" i="3" s="1"/>
  <c r="E22" i="3" s="1"/>
  <c r="G22" i="3" s="1"/>
  <c r="H22" i="3" s="1"/>
  <c r="I22" i="3" s="1"/>
  <c r="J22" i="3" s="1"/>
  <c r="K22" i="3" s="1"/>
  <c r="L22" i="3" s="1"/>
  <c r="M22" i="3" s="1"/>
  <c r="N22" i="3" s="1"/>
  <c r="O22" i="3" s="1"/>
  <c r="P22" i="3" s="1"/>
  <c r="Q22" i="3" s="1"/>
  <c r="R22" i="3" s="1"/>
  <c r="S22" i="3" s="1"/>
  <c r="E23" i="3" s="1"/>
  <c r="G23" i="3" s="1"/>
  <c r="H23" i="3" s="1"/>
  <c r="I23" i="3" s="1"/>
  <c r="J23" i="3" s="1"/>
  <c r="K23" i="3" s="1"/>
  <c r="L23" i="3" s="1"/>
  <c r="M23" i="3" s="1"/>
  <c r="N23" i="3" s="1"/>
  <c r="O23" i="3" s="1"/>
  <c r="P23" i="3" s="1"/>
  <c r="Q23" i="3" s="1"/>
  <c r="R23" i="3" s="1"/>
  <c r="S23" i="3" s="1"/>
  <c r="E24" i="3" s="1"/>
  <c r="G24" i="3" s="1"/>
  <c r="H24" i="3" s="1"/>
  <c r="I24" i="3" s="1"/>
  <c r="J24" i="3" s="1"/>
  <c r="K24" i="3" s="1"/>
  <c r="L24" i="3" s="1"/>
  <c r="M24" i="3" s="1"/>
  <c r="N24" i="3" s="1"/>
  <c r="O24" i="3" s="1"/>
  <c r="P24" i="3" s="1"/>
  <c r="Q24" i="3" s="1"/>
  <c r="R24" i="3" s="1"/>
  <c r="S24" i="3" s="1"/>
  <c r="E25" i="3" s="1"/>
  <c r="G25" i="3" s="1"/>
  <c r="H25" i="3" s="1"/>
  <c r="I25" i="3" s="1"/>
  <c r="J25" i="3" s="1"/>
  <c r="K25" i="3" s="1"/>
  <c r="L25" i="3" s="1"/>
  <c r="M25" i="3" s="1"/>
  <c r="N25" i="3" s="1"/>
  <c r="O25" i="3" s="1"/>
  <c r="P25" i="3" s="1"/>
  <c r="Q25" i="3" s="1"/>
  <c r="R25" i="3" s="1"/>
  <c r="S25" i="3" s="1"/>
  <c r="E26" i="3" s="1"/>
  <c r="G26" i="3" s="1"/>
  <c r="H26" i="3" s="1"/>
  <c r="I26" i="3" s="1"/>
  <c r="J26" i="3" s="1"/>
  <c r="K26" i="3" s="1"/>
  <c r="L26" i="3" s="1"/>
  <c r="M26" i="3" s="1"/>
  <c r="N26" i="3" s="1"/>
  <c r="O26" i="3" s="1"/>
  <c r="P26" i="3" s="1"/>
  <c r="Q26" i="3" s="1"/>
  <c r="R26" i="3" s="1"/>
  <c r="S26" i="3" s="1"/>
  <c r="E27" i="3" s="1"/>
  <c r="G27" i="3" s="1"/>
  <c r="H27" i="3" s="1"/>
  <c r="I27" i="3" s="1"/>
  <c r="J27" i="3" s="1"/>
  <c r="K27" i="3" s="1"/>
  <c r="L27" i="3" s="1"/>
  <c r="M27" i="3" s="1"/>
  <c r="N27" i="3" s="1"/>
  <c r="O27" i="3" s="1"/>
  <c r="P27" i="3" s="1"/>
  <c r="Q27" i="3" s="1"/>
  <c r="R27" i="3" s="1"/>
  <c r="S27" i="3" s="1"/>
  <c r="E28" i="3" s="1"/>
  <c r="G28" i="3" s="1"/>
  <c r="H28" i="3" s="1"/>
  <c r="I28" i="3" s="1"/>
  <c r="J28" i="3" s="1"/>
  <c r="K28" i="3" s="1"/>
  <c r="L28" i="3" s="1"/>
  <c r="M28" i="3" s="1"/>
  <c r="N28" i="3" s="1"/>
  <c r="O28" i="3" s="1"/>
  <c r="P28" i="3" s="1"/>
  <c r="Q28" i="3" s="1"/>
  <c r="R28" i="3" s="1"/>
  <c r="S28" i="3" s="1"/>
  <c r="E29" i="3" s="1"/>
  <c r="G29" i="3" s="1"/>
  <c r="H29" i="3" s="1"/>
  <c r="I29" i="3" s="1"/>
  <c r="J29" i="3" s="1"/>
  <c r="K29" i="3" s="1"/>
  <c r="L29" i="3" s="1"/>
  <c r="M29" i="3" s="1"/>
  <c r="N29" i="3" s="1"/>
  <c r="O29" i="3" s="1"/>
  <c r="P29" i="3" s="1"/>
  <c r="Q29" i="3" s="1"/>
  <c r="R29" i="3" s="1"/>
  <c r="S29" i="3" s="1"/>
  <c r="E30" i="3" s="1"/>
  <c r="G30" i="3" s="1"/>
  <c r="H30" i="3" s="1"/>
  <c r="I30" i="3" s="1"/>
  <c r="J30" i="3" s="1"/>
  <c r="K30" i="3" s="1"/>
  <c r="L30" i="3" s="1"/>
  <c r="M30" i="3" s="1"/>
  <c r="N30" i="3" s="1"/>
  <c r="O30" i="3" s="1"/>
  <c r="P30" i="3" s="1"/>
  <c r="Q30" i="3" s="1"/>
  <c r="R30" i="3" s="1"/>
  <c r="S30" i="3" s="1"/>
  <c r="E31" i="3" s="1"/>
  <c r="G31" i="3" s="1"/>
  <c r="H31" i="3" s="1"/>
  <c r="I31" i="3" s="1"/>
  <c r="J31" i="3" s="1"/>
  <c r="K31" i="3" s="1"/>
  <c r="L31" i="3" s="1"/>
  <c r="M31" i="3" s="1"/>
  <c r="N31" i="3" s="1"/>
  <c r="O31" i="3" s="1"/>
  <c r="P31" i="3" s="1"/>
  <c r="Q31" i="3" s="1"/>
  <c r="R31" i="3" s="1"/>
  <c r="S31" i="3" s="1"/>
  <c r="E32" i="3" s="1"/>
  <c r="G32" i="3" s="1"/>
  <c r="H32" i="3" s="1"/>
  <c r="I32" i="3" s="1"/>
  <c r="J32" i="3" s="1"/>
  <c r="K32" i="3" s="1"/>
  <c r="L32" i="3" s="1"/>
  <c r="M32" i="3" s="1"/>
  <c r="N32" i="3" s="1"/>
  <c r="O32" i="3" s="1"/>
  <c r="P32" i="3" s="1"/>
  <c r="Q32" i="3" s="1"/>
  <c r="R32" i="3" s="1"/>
  <c r="S32" i="3" s="1"/>
  <c r="E33" i="3" s="1"/>
  <c r="G33" i="3" s="1"/>
  <c r="H33" i="3" s="1"/>
  <c r="I33" i="3" s="1"/>
  <c r="J33" i="3" s="1"/>
  <c r="K33" i="3" s="1"/>
  <c r="L33" i="3" s="1"/>
  <c r="M33" i="3" s="1"/>
  <c r="N33" i="3" s="1"/>
  <c r="O33" i="3" s="1"/>
  <c r="P33" i="3" s="1"/>
  <c r="Q33" i="3" s="1"/>
  <c r="R33" i="3" s="1"/>
  <c r="S33" i="3" s="1"/>
  <c r="E34" i="3" s="1"/>
  <c r="G34" i="3" s="1"/>
  <c r="H34" i="3" s="1"/>
  <c r="I34" i="3" s="1"/>
  <c r="J34" i="3" s="1"/>
  <c r="K34" i="3" s="1"/>
  <c r="L34" i="3" s="1"/>
  <c r="M34" i="3" s="1"/>
  <c r="N34" i="3" s="1"/>
  <c r="O34" i="3" s="1"/>
  <c r="P34" i="3" s="1"/>
  <c r="Q34" i="3" s="1"/>
  <c r="R34" i="3" s="1"/>
  <c r="S34" i="3" s="1"/>
  <c r="E35" i="3" s="1"/>
  <c r="G35" i="3" s="1"/>
  <c r="H35" i="3" s="1"/>
  <c r="I35" i="3" s="1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E36" i="3" s="1"/>
  <c r="G36" i="3" s="1"/>
  <c r="H36" i="3" s="1"/>
  <c r="I36" i="3" s="1"/>
  <c r="J36" i="3" s="1"/>
  <c r="K36" i="3" s="1"/>
  <c r="L36" i="3" s="1"/>
  <c r="M36" i="3" s="1"/>
  <c r="N36" i="3" s="1"/>
  <c r="O36" i="3" s="1"/>
  <c r="P36" i="3" s="1"/>
  <c r="Q36" i="3" s="1"/>
  <c r="R36" i="3" s="1"/>
  <c r="S36" i="3" s="1"/>
  <c r="E37" i="3" s="1"/>
  <c r="G37" i="3" s="1"/>
  <c r="H37" i="3" s="1"/>
  <c r="I37" i="3" s="1"/>
  <c r="J37" i="3" s="1"/>
  <c r="K37" i="3" s="1"/>
  <c r="L37" i="3" s="1"/>
  <c r="M37" i="3" s="1"/>
  <c r="N37" i="3" s="1"/>
  <c r="O37" i="3" s="1"/>
  <c r="P37" i="3" s="1"/>
  <c r="Q37" i="3" s="1"/>
  <c r="R37" i="3" s="1"/>
  <c r="S37" i="3" s="1"/>
  <c r="E38" i="3" s="1"/>
  <c r="G38" i="3" s="1"/>
  <c r="H38" i="3" s="1"/>
  <c r="I38" i="3" s="1"/>
  <c r="J38" i="3" s="1"/>
  <c r="K38" i="3" s="1"/>
  <c r="L38" i="3" s="1"/>
  <c r="M38" i="3" s="1"/>
  <c r="N38" i="3" s="1"/>
  <c r="O38" i="3" s="1"/>
  <c r="P38" i="3" s="1"/>
  <c r="Q38" i="3" s="1"/>
  <c r="R38" i="3" s="1"/>
  <c r="S38" i="3" s="1"/>
  <c r="E39" i="3" s="1"/>
  <c r="G39" i="3" s="1"/>
  <c r="H39" i="3" s="1"/>
  <c r="I39" i="3" s="1"/>
  <c r="J39" i="3" s="1"/>
  <c r="K39" i="3" s="1"/>
  <c r="L39" i="3" s="1"/>
  <c r="M39" i="3" s="1"/>
  <c r="N39" i="3" s="1"/>
  <c r="O39" i="3" s="1"/>
  <c r="P39" i="3" s="1"/>
  <c r="Q39" i="3" s="1"/>
  <c r="R39" i="3" s="1"/>
  <c r="S39" i="3" s="1"/>
  <c r="E40" i="3" s="1"/>
  <c r="G40" i="3" s="1"/>
  <c r="H40" i="3" s="1"/>
  <c r="I40" i="3" s="1"/>
  <c r="J40" i="3" s="1"/>
  <c r="K40" i="3" s="1"/>
  <c r="L40" i="3" s="1"/>
  <c r="M40" i="3" s="1"/>
  <c r="N40" i="3" s="1"/>
  <c r="O40" i="3" s="1"/>
  <c r="P40" i="3" s="1"/>
  <c r="Q40" i="3" s="1"/>
  <c r="R40" i="3" s="1"/>
  <c r="S40" i="3" s="1"/>
  <c r="E41" i="3" s="1"/>
  <c r="G41" i="3" s="1"/>
  <c r="H41" i="3" s="1"/>
  <c r="I41" i="3" s="1"/>
  <c r="J41" i="3" s="1"/>
  <c r="K41" i="3" s="1"/>
  <c r="L41" i="3" s="1"/>
  <c r="M41" i="3" s="1"/>
  <c r="N41" i="3" s="1"/>
  <c r="O41" i="3" s="1"/>
  <c r="P41" i="3" s="1"/>
  <c r="Q41" i="3" s="1"/>
  <c r="R41" i="3" s="1"/>
  <c r="S41" i="3" s="1"/>
  <c r="E42" i="3" s="1"/>
  <c r="G42" i="3" s="1"/>
  <c r="H42" i="3" s="1"/>
  <c r="I42" i="3" s="1"/>
  <c r="J42" i="3" s="1"/>
  <c r="K42" i="3" s="1"/>
  <c r="L42" i="3" s="1"/>
  <c r="M42" i="3" s="1"/>
  <c r="N42" i="3" s="1"/>
  <c r="O42" i="3" s="1"/>
  <c r="P42" i="3" s="1"/>
  <c r="Q42" i="3" s="1"/>
  <c r="R42" i="3" s="1"/>
  <c r="S42" i="3" s="1"/>
  <c r="E43" i="3" s="1"/>
  <c r="G43" i="3" s="1"/>
  <c r="H43" i="3" s="1"/>
  <c r="I43" i="3" s="1"/>
  <c r="J43" i="3" s="1"/>
  <c r="K43" i="3" s="1"/>
  <c r="L43" i="3" s="1"/>
  <c r="M43" i="3" s="1"/>
  <c r="N43" i="3" s="1"/>
  <c r="O43" i="3" s="1"/>
  <c r="P43" i="3" s="1"/>
  <c r="Q43" i="3" s="1"/>
  <c r="R43" i="3" s="1"/>
  <c r="S43" i="3" s="1"/>
  <c r="E44" i="3" s="1"/>
  <c r="G44" i="3" s="1"/>
  <c r="H44" i="3" s="1"/>
  <c r="I44" i="3" s="1"/>
  <c r="J44" i="3" s="1"/>
  <c r="K44" i="3" s="1"/>
  <c r="L44" i="3" s="1"/>
  <c r="M44" i="3" s="1"/>
  <c r="N44" i="3" s="1"/>
  <c r="O44" i="3" s="1"/>
  <c r="P44" i="3" s="1"/>
  <c r="Q44" i="3" s="1"/>
  <c r="R44" i="3" s="1"/>
  <c r="S44" i="3" s="1"/>
</calcChain>
</file>

<file path=xl/sharedStrings.xml><?xml version="1.0" encoding="utf-8"?>
<sst xmlns="http://schemas.openxmlformats.org/spreadsheetml/2006/main" count="18" uniqueCount="18">
  <si>
    <t>ماه اول</t>
  </si>
  <si>
    <t>ماه دوم</t>
  </si>
  <si>
    <t>ماه سوم</t>
  </si>
  <si>
    <t>ماه چهارم</t>
  </si>
  <si>
    <t>ماه پنجم</t>
  </si>
  <si>
    <t>ماه ششم</t>
  </si>
  <si>
    <t>ماه هفتم</t>
  </si>
  <si>
    <t>ماه هشتم</t>
  </si>
  <si>
    <t>ماه نهم</t>
  </si>
  <si>
    <t>ماه دهم</t>
  </si>
  <si>
    <t>ماه یازدهم</t>
  </si>
  <si>
    <t>ماه دوازدهم</t>
  </si>
  <si>
    <t>موجوی حساب بانکی ابتدای سال</t>
  </si>
  <si>
    <t>نرخ افزایش پس انداز در هر سال</t>
  </si>
  <si>
    <t>درصد سود بانکی</t>
  </si>
  <si>
    <t>موجودی پایان سال (به هزار تومان)</t>
  </si>
  <si>
    <t>سال‌های سپری‌شده</t>
  </si>
  <si>
    <t>مبلغ ماهانه پس انداز در هر سال (هزار تومان)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</si>
</sst>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rgb="FF006100"/>
      <name val="Calibri"/>
      <family val="2"/>
      <scheme val="minor"/>
    </font>
    <font>
      <b/>
      <sz val="14"/>
      <color rgb="FF006100"/>
      <name val="IRLotus"/>
    </font>
    <font>
      <sz val="12"/>
      <name val="B Nazanin"/>
      <charset val="178"/>
    </font>
    <font>
      <sz val="11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 readingOrder="2"/>
    </xf>
    <xf numFmtId="0" fontId="2" fillId="0" borderId="0" xfId="0" applyFont="1" applyFill="1" applyAlignment="1">
      <alignment horizontal="center" readingOrder="2"/>
    </xf>
    <xf numFmtId="3" fontId="1" fillId="0" borderId="0" xfId="0" applyNumberFormat="1" applyFont="1" applyAlignment="1">
      <alignment horizontal="center" readingOrder="2"/>
    </xf>
    <xf numFmtId="0" fontId="3" fillId="0" borderId="0" xfId="0" applyFont="1" applyAlignment="1">
      <alignment horizontal="center" readingOrder="2"/>
    </xf>
    <xf numFmtId="9" fontId="3" fillId="0" borderId="0" xfId="0" applyNumberFormat="1" applyFont="1" applyAlignment="1">
      <alignment horizontal="center" readingOrder="2"/>
    </xf>
    <xf numFmtId="3" fontId="3" fillId="0" borderId="0" xfId="0" applyNumberFormat="1" applyFont="1" applyAlignment="1">
      <alignment horizontal="center" readingOrder="2"/>
    </xf>
    <xf numFmtId="3" fontId="3" fillId="0" borderId="0" xfId="0" applyNumberFormat="1" applyFont="1" applyAlignment="1" applyProtection="1">
      <alignment horizontal="center" readingOrder="2"/>
    </xf>
    <xf numFmtId="3" fontId="1" fillId="0" borderId="0" xfId="0" applyNumberFormat="1" applyFont="1" applyAlignment="1">
      <alignment horizontal="center" readingOrder="2"/>
    </xf>
    <xf numFmtId="0" fontId="6" fillId="2" borderId="0" xfId="2" applyFont="1" applyAlignment="1">
      <alignment horizontal="center" vertical="center" wrapText="1" readingOrder="2"/>
    </xf>
    <xf numFmtId="3" fontId="6" fillId="2" borderId="0" xfId="2" applyNumberFormat="1" applyFont="1" applyAlignment="1">
      <alignment horizontal="center" vertical="center" wrapText="1" readingOrder="2"/>
    </xf>
    <xf numFmtId="3" fontId="7" fillId="3" borderId="0" xfId="0" applyNumberFormat="1" applyFont="1" applyFill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readingOrder="2"/>
    </xf>
    <xf numFmtId="9" fontId="8" fillId="3" borderId="2" xfId="1" applyFont="1" applyFill="1" applyBorder="1" applyAlignment="1">
      <alignment horizontal="center"/>
    </xf>
    <xf numFmtId="3" fontId="7" fillId="3" borderId="0" xfId="0" applyNumberFormat="1" applyFont="1" applyFill="1" applyBorder="1" applyAlignment="1">
      <alignment horizontal="center" vertical="center"/>
    </xf>
  </cellXfs>
  <cellStyles count="3">
    <cellStyle name="Good" xfId="2" builtinId="26"/>
    <cellStyle name="Normal" xfId="0" builtinId="0"/>
    <cellStyle name="Percent" xfId="1" builtinId="5"/>
  </cellStyles>
  <dxfs count="20">
    <dxf>
      <font>
        <b/>
        <strike val="0"/>
        <outline val="0"/>
        <shadow val="0"/>
        <u val="none"/>
        <vertAlign val="baseline"/>
        <sz val="14"/>
        <color rgb="FF006100"/>
        <name val="IRLotus"/>
        <scheme val="none"/>
      </font>
      <alignment horizontal="center" vertical="center" textRotation="0" wrapText="1" indent="0" justifyLastLine="0" shrinkToFit="0" readingOrder="2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inor"/>
      </font>
      <numFmt numFmtId="3" formatCode="#,##0"/>
      <alignment horizontal="center" vertical="bottom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inor"/>
      </font>
      <numFmt numFmtId="3" formatCode="#,##0"/>
      <alignment horizontal="center" vertical="bottom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inor"/>
      </font>
      <numFmt numFmtId="3" formatCode="#,##0"/>
      <alignment horizontal="center" vertical="bottom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inor"/>
      </font>
      <numFmt numFmtId="3" formatCode="#,##0"/>
      <alignment horizontal="center" vertical="bottom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inor"/>
      </font>
      <numFmt numFmtId="3" formatCode="#,##0"/>
      <alignment horizontal="center" vertical="bottom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inor"/>
      </font>
      <numFmt numFmtId="3" formatCode="#,##0"/>
      <alignment horizontal="center" vertical="bottom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inor"/>
      </font>
      <numFmt numFmtId="3" formatCode="#,##0"/>
      <alignment horizontal="center" vertical="bottom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inor"/>
      </font>
      <numFmt numFmtId="3" formatCode="#,##0"/>
      <alignment horizontal="center" vertical="bottom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inor"/>
      </font>
      <numFmt numFmtId="3" formatCode="#,##0"/>
      <alignment horizontal="center" vertical="bottom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inor"/>
      </font>
      <numFmt numFmtId="3" formatCode="#,##0"/>
      <alignment horizontal="center" vertical="bottom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inor"/>
      </font>
      <numFmt numFmtId="3" formatCode="#,##0"/>
      <alignment horizontal="center" vertical="bottom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inor"/>
      </font>
      <numFmt numFmtId="3" formatCode="#,##0"/>
      <alignment horizontal="center" vertical="bottom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inor"/>
      </font>
      <numFmt numFmtId="3" formatCode="#,##0"/>
      <alignment horizontal="center" vertical="bottom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inor"/>
      </font>
      <numFmt numFmtId="13" formatCode="0%"/>
      <alignment horizontal="center" vertical="bottom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inor"/>
      </font>
      <numFmt numFmtId="3" formatCode="#,##0"/>
      <alignment horizontal="center" vertical="bottom" textRotation="0" wrapText="0" indent="0" justifyLastLine="0" shrinkToFit="0" readingOrder="2"/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inor"/>
      </font>
      <numFmt numFmtId="13" formatCode="0%"/>
      <alignment horizontal="center" vertical="bottom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inor"/>
      </font>
      <alignment horizontal="center" vertical="bottom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inor"/>
      </font>
      <alignment horizontal="center" vertical="bottom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inor"/>
      </font>
      <alignment horizontal="center" vertical="bottom" textRotation="0" wrapText="0" indent="0" justifyLastLine="0" shrinkToFit="0" readingOrder="2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4:S45" totalsRowShown="0" headerRowDxfId="0" dataDxfId="19" headerRowCellStyle="Good">
  <tableColumns count="18">
    <tableColumn id="1" xr3:uid="{00000000-0010-0000-0000-000001000000}" name="سال‌های سپری‌شده" dataDxfId="18"/>
    <tableColumn id="2" xr3:uid="{00000000-0010-0000-0000-000002000000}" name="مبلغ ماهانه پس انداز در هر سال (هزار تومان)" dataDxfId="17">
      <calculatedColumnFormula>(C4*D5)+C4</calculatedColumnFormula>
    </tableColumn>
    <tableColumn id="3" xr3:uid="{00000000-0010-0000-0000-000003000000}" name="نرخ افزایش پس انداز در هر سال" dataDxfId="16"/>
    <tableColumn id="4" xr3:uid="{00000000-0010-0000-0000-000004000000}" name="موجوی حساب بانکی ابتدای سال" dataDxfId="15">
      <calculatedColumnFormula>S4</calculatedColumnFormula>
    </tableColumn>
    <tableColumn id="5" xr3:uid="{00000000-0010-0000-0000-000005000000}" name="درصد سود بانکی" dataDxfId="14"/>
    <tableColumn id="6" xr3:uid="{00000000-0010-0000-0000-000006000000}" name="ماه اول" dataDxfId="13">
      <calculatedColumnFormula>((E5+C5)*F5)/12+E5+C5</calculatedColumnFormula>
    </tableColumn>
    <tableColumn id="7" xr3:uid="{00000000-0010-0000-0000-000007000000}" name="ماه دوم" dataDxfId="12">
      <calculatedColumnFormula>((G5+C5)*F5)/12+G5+C5</calculatedColumnFormula>
    </tableColumn>
    <tableColumn id="8" xr3:uid="{00000000-0010-0000-0000-000008000000}" name="ماه سوم" dataDxfId="11">
      <calculatedColumnFormula>((H5+C5)*F5)/12+H5+C5</calculatedColumnFormula>
    </tableColumn>
    <tableColumn id="9" xr3:uid="{00000000-0010-0000-0000-000009000000}" name="ماه چهارم" dataDxfId="10">
      <calculatedColumnFormula>((I5+C5)*F5)/12+I5+C5</calculatedColumnFormula>
    </tableColumn>
    <tableColumn id="10" xr3:uid="{00000000-0010-0000-0000-00000A000000}" name="ماه پنجم" dataDxfId="9">
      <calculatedColumnFormula>((J5+C5)*F5)/12+J5+C5</calculatedColumnFormula>
    </tableColumn>
    <tableColumn id="11" xr3:uid="{00000000-0010-0000-0000-00000B000000}" name="ماه ششم" dataDxfId="8">
      <calculatedColumnFormula>((K5+C5)*F5)/12+K5+C5</calculatedColumnFormula>
    </tableColumn>
    <tableColumn id="12" xr3:uid="{00000000-0010-0000-0000-00000C000000}" name="ماه هفتم" dataDxfId="7">
      <calculatedColumnFormula>((L5+C5)*F5)/12+L5+C5</calculatedColumnFormula>
    </tableColumn>
    <tableColumn id="13" xr3:uid="{00000000-0010-0000-0000-00000D000000}" name="ماه هشتم" dataDxfId="6">
      <calculatedColumnFormula>((M5+C5)*F5)/12+M5+C5</calculatedColumnFormula>
    </tableColumn>
    <tableColumn id="14" xr3:uid="{00000000-0010-0000-0000-00000E000000}" name="ماه نهم" dataDxfId="5">
      <calculatedColumnFormula>((N5+C5)*F5)/12+N5+C5</calculatedColumnFormula>
    </tableColumn>
    <tableColumn id="15" xr3:uid="{00000000-0010-0000-0000-00000F000000}" name="ماه دهم" dataDxfId="4">
      <calculatedColumnFormula>((O5+C5)*F5)/12+O5+C5</calculatedColumnFormula>
    </tableColumn>
    <tableColumn id="16" xr3:uid="{00000000-0010-0000-0000-000010000000}" name="ماه یازدهم" dataDxfId="3">
      <calculatedColumnFormula>((P5+C5)*F5)/12+P5+C5</calculatedColumnFormula>
    </tableColumn>
    <tableColumn id="17" xr3:uid="{00000000-0010-0000-0000-000011000000}" name="ماه دوازدهم" dataDxfId="2">
      <calculatedColumnFormula>((Q5+C5)*F5)/12+Q5+C5</calculatedColumnFormula>
    </tableColumn>
    <tableColumn id="18" xr3:uid="{00000000-0010-0000-0000-000012000000}" name="موجودی پایان سال (به هزار تومان)" dataDxfId="1">
      <calculatedColumnFormula>R5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5"/>
  <sheetViews>
    <sheetView rightToLeft="1" tabSelected="1" zoomScale="90" zoomScaleNormal="90" workbookViewId="0">
      <selection activeCell="E17" sqref="E17"/>
    </sheetView>
  </sheetViews>
  <sheetFormatPr defaultColWidth="9" defaultRowHeight="15"/>
  <cols>
    <col min="1" max="1" width="9" style="1"/>
    <col min="2" max="2" width="25" style="1" bestFit="1" customWidth="1"/>
    <col min="3" max="3" width="25.140625" style="1" bestFit="1" customWidth="1"/>
    <col min="4" max="4" width="17.5703125" style="1" bestFit="1" customWidth="1"/>
    <col min="5" max="5" width="14.42578125" style="3" customWidth="1"/>
    <col min="6" max="6" width="18.140625" style="1" customWidth="1"/>
    <col min="7" max="17" width="12.7109375" style="1" bestFit="1" customWidth="1"/>
    <col min="18" max="18" width="16.85546875" style="1" customWidth="1"/>
    <col min="19" max="19" width="15.42578125" style="1" customWidth="1"/>
    <col min="20" max="16384" width="9" style="1"/>
  </cols>
  <sheetData>
    <row r="1" spans="2:20">
      <c r="E1" s="8"/>
      <c r="F1" s="8"/>
      <c r="G1" s="8"/>
      <c r="H1" s="8"/>
      <c r="I1" s="8"/>
      <c r="J1" s="8"/>
    </row>
    <row r="2" spans="2:20">
      <c r="E2" s="8"/>
      <c r="F2" s="8"/>
      <c r="G2" s="8"/>
      <c r="H2" s="8"/>
      <c r="I2" s="8"/>
      <c r="J2" s="8"/>
    </row>
    <row r="4" spans="2:20" s="2" customFormat="1" ht="72">
      <c r="B4" s="9" t="s">
        <v>16</v>
      </c>
      <c r="C4" s="9" t="s">
        <v>17</v>
      </c>
      <c r="D4" s="9" t="s">
        <v>13</v>
      </c>
      <c r="E4" s="10" t="s">
        <v>12</v>
      </c>
      <c r="F4" s="9" t="s">
        <v>14</v>
      </c>
      <c r="G4" s="9" t="s">
        <v>0</v>
      </c>
      <c r="H4" s="9" t="s">
        <v>1</v>
      </c>
      <c r="I4" s="9" t="s">
        <v>2</v>
      </c>
      <c r="J4" s="9" t="s">
        <v>3</v>
      </c>
      <c r="K4" s="9" t="s">
        <v>4</v>
      </c>
      <c r="L4" s="9" t="s">
        <v>5</v>
      </c>
      <c r="M4" s="9" t="s">
        <v>6</v>
      </c>
      <c r="N4" s="9" t="s">
        <v>7</v>
      </c>
      <c r="O4" s="9" t="s">
        <v>8</v>
      </c>
      <c r="P4" s="9" t="s">
        <v>9</v>
      </c>
      <c r="Q4" s="9" t="s">
        <v>10</v>
      </c>
      <c r="R4" s="9" t="s">
        <v>11</v>
      </c>
      <c r="S4" s="9" t="s">
        <v>15</v>
      </c>
    </row>
    <row r="5" spans="2:20" ht="21">
      <c r="B5" s="12">
        <v>1</v>
      </c>
      <c r="C5" s="13">
        <v>100</v>
      </c>
      <c r="D5" s="14"/>
      <c r="E5" s="12">
        <v>0</v>
      </c>
      <c r="F5" s="15">
        <v>0.15</v>
      </c>
      <c r="G5" s="16">
        <f>((E5+C5)*F5)/12+E5+C5</f>
        <v>101.25</v>
      </c>
      <c r="H5" s="16">
        <f>((G5+C5)*F5)/12+G5+C5</f>
        <v>203.765625</v>
      </c>
      <c r="I5" s="16">
        <f>((H5+C5)*F5)/12+H5+C5</f>
        <v>307.56269531250001</v>
      </c>
      <c r="J5" s="16">
        <f>((I5+C5)*F5)/12+I5+C5</f>
        <v>412.65722900390625</v>
      </c>
      <c r="K5" s="16">
        <f>((J5+C5)*F5)/12+J5+C5</f>
        <v>519.06544436645504</v>
      </c>
      <c r="L5" s="16">
        <f>((K5+C5)*F5)/12+K5+C5</f>
        <v>626.80376242103569</v>
      </c>
      <c r="M5" s="16">
        <f>((L5+C5)*F5)/12+L5+C5</f>
        <v>735.88880945129858</v>
      </c>
      <c r="N5" s="16">
        <f>((M5+C5)*F5)/12+M5+C5</f>
        <v>846.33741956943982</v>
      </c>
      <c r="O5" s="16">
        <f>((N5+C5)*F5)/12+N5+C5</f>
        <v>958.16663731405777</v>
      </c>
      <c r="P5" s="16">
        <f>((O5+C5)*F5)/12+O5+C5</f>
        <v>1071.3937202804836</v>
      </c>
      <c r="Q5" s="16">
        <f>((P5+C5)*F5)/12+P5+C5</f>
        <v>1186.0361417839897</v>
      </c>
      <c r="R5" s="16">
        <f>((Q5+C5)*F5)/12+Q5+C5</f>
        <v>1302.1115935562896</v>
      </c>
      <c r="S5" s="12">
        <f>R5</f>
        <v>1302.1115935562896</v>
      </c>
      <c r="T5" s="11"/>
    </row>
    <row r="6" spans="2:20" ht="18.75">
      <c r="B6" s="12">
        <v>2</v>
      </c>
      <c r="C6" s="13">
        <f>(C5*D6)+C5</f>
        <v>110</v>
      </c>
      <c r="D6" s="15">
        <v>0.1</v>
      </c>
      <c r="E6" s="15">
        <f>S5</f>
        <v>1302.1115935562896</v>
      </c>
      <c r="F6" s="15">
        <v>0.15</v>
      </c>
      <c r="G6" s="16">
        <f t="shared" ref="G6:G35" si="0">((E6+C6)*F6)/12+E6+C6</f>
        <v>1429.7629884757432</v>
      </c>
      <c r="H6" s="16">
        <f t="shared" ref="H6:H35" si="1">((G6+C6)*F6)/12+G6+C6</f>
        <v>1559.01002583169</v>
      </c>
      <c r="I6" s="16">
        <f t="shared" ref="I6:I35" si="2">((H6+C6)*F6)/12+H6+C6</f>
        <v>1689.872651154586</v>
      </c>
      <c r="J6" s="16">
        <f t="shared" ref="J6:J35" si="3">((I6+C6)*F6)/12+I6+C6</f>
        <v>1822.3710592940183</v>
      </c>
      <c r="K6" s="16">
        <f t="shared" ref="K6:K35" si="4">((J6+C6)*F6)/12+J6+C6</f>
        <v>1956.5256975351936</v>
      </c>
      <c r="L6" s="16">
        <f t="shared" ref="L6:L35" si="5">((K6+C6)*F6)/12+K6+C6</f>
        <v>2092.3572687543838</v>
      </c>
      <c r="M6" s="16">
        <f t="shared" ref="M6:M35" si="6">((L6+C6)*F6)/12+L6+C6</f>
        <v>2229.8867346138136</v>
      </c>
      <c r="N6" s="16">
        <f t="shared" ref="N6:N35" si="7">((M6+C6)*F6)/12+M6+C6</f>
        <v>2369.1353187964864</v>
      </c>
      <c r="O6" s="16">
        <f t="shared" ref="O6:O35" si="8">((N6+C6)*F6)/12+N6+C6</f>
        <v>2510.1245102814423</v>
      </c>
      <c r="P6" s="16">
        <f t="shared" ref="P6:P35" si="9">((O6+C6)*F6)/12+O6+C6</f>
        <v>2652.8760666599605</v>
      </c>
      <c r="Q6" s="16">
        <f t="shared" ref="Q6:Q35" si="10">((P6+C6)*F6)/12+P6+C6</f>
        <v>2797.41201749321</v>
      </c>
      <c r="R6" s="16">
        <f t="shared" ref="R6:R35" si="11">((Q6+C6)*F6)/12+Q6+C6</f>
        <v>2943.7546677118753</v>
      </c>
      <c r="S6" s="12">
        <f t="shared" ref="S6:S34" si="12">R6</f>
        <v>2943.7546677118753</v>
      </c>
      <c r="T6" s="11"/>
    </row>
    <row r="7" spans="2:20" ht="18.75">
      <c r="B7" s="12">
        <v>3</v>
      </c>
      <c r="C7" s="13">
        <f>(C6*D7)+C6</f>
        <v>121</v>
      </c>
      <c r="D7" s="15">
        <v>0.1</v>
      </c>
      <c r="E7" s="15">
        <f t="shared" ref="E7:E35" si="13">S6</f>
        <v>2943.7546677118753</v>
      </c>
      <c r="F7" s="15">
        <v>0.15</v>
      </c>
      <c r="G7" s="16">
        <f t="shared" si="0"/>
        <v>3103.0641010582735</v>
      </c>
      <c r="H7" s="16">
        <f t="shared" si="1"/>
        <v>3264.3649023215021</v>
      </c>
      <c r="I7" s="16">
        <f t="shared" si="2"/>
        <v>3427.6819636005207</v>
      </c>
      <c r="J7" s="16">
        <f t="shared" si="3"/>
        <v>3593.040488145527</v>
      </c>
      <c r="K7" s="16">
        <f t="shared" si="4"/>
        <v>3760.4659942473459</v>
      </c>
      <c r="L7" s="16">
        <f t="shared" si="5"/>
        <v>3929.9843191754376</v>
      </c>
      <c r="M7" s="16">
        <f t="shared" si="6"/>
        <v>4101.6216231651306</v>
      </c>
      <c r="N7" s="16">
        <f t="shared" si="7"/>
        <v>4275.4043934546944</v>
      </c>
      <c r="O7" s="16">
        <f t="shared" si="8"/>
        <v>4451.3594483728784</v>
      </c>
      <c r="P7" s="16">
        <f t="shared" si="9"/>
        <v>4629.5139414775394</v>
      </c>
      <c r="Q7" s="16">
        <f t="shared" si="10"/>
        <v>4809.8953657460088</v>
      </c>
      <c r="R7" s="16">
        <f t="shared" si="11"/>
        <v>4992.5315578178343</v>
      </c>
      <c r="S7" s="12">
        <f t="shared" si="12"/>
        <v>4992.5315578178343</v>
      </c>
      <c r="T7" s="11"/>
    </row>
    <row r="8" spans="2:20" ht="18.75">
      <c r="B8" s="12">
        <v>4</v>
      </c>
      <c r="C8" s="13">
        <f t="shared" ref="C8:C44" si="14">(C7*D8)+C7</f>
        <v>133.1</v>
      </c>
      <c r="D8" s="15">
        <v>0.1</v>
      </c>
      <c r="E8" s="15">
        <f t="shared" si="13"/>
        <v>4992.5315578178343</v>
      </c>
      <c r="F8" s="15">
        <v>0.15</v>
      </c>
      <c r="G8" s="16">
        <f t="shared" si="0"/>
        <v>5189.7019522905575</v>
      </c>
      <c r="H8" s="16">
        <f t="shared" si="1"/>
        <v>5389.3369766941896</v>
      </c>
      <c r="I8" s="16">
        <f t="shared" si="2"/>
        <v>5591.4674389028678</v>
      </c>
      <c r="J8" s="16">
        <f t="shared" si="3"/>
        <v>5796.1245318891542</v>
      </c>
      <c r="K8" s="16">
        <f t="shared" si="4"/>
        <v>6003.3398385377686</v>
      </c>
      <c r="L8" s="16">
        <f t="shared" si="5"/>
        <v>6213.1453365194911</v>
      </c>
      <c r="M8" s="16">
        <f t="shared" si="6"/>
        <v>6425.5734032259852</v>
      </c>
      <c r="N8" s="16">
        <f t="shared" si="7"/>
        <v>6640.6568207663104</v>
      </c>
      <c r="O8" s="16">
        <f t="shared" si="8"/>
        <v>6858.4287810258893</v>
      </c>
      <c r="P8" s="16">
        <f t="shared" si="9"/>
        <v>7078.9228907887136</v>
      </c>
      <c r="Q8" s="16">
        <f t="shared" si="10"/>
        <v>7302.173176923573</v>
      </c>
      <c r="R8" s="16">
        <f t="shared" si="11"/>
        <v>7528.2140916351182</v>
      </c>
      <c r="S8" s="12">
        <f t="shared" si="12"/>
        <v>7528.2140916351182</v>
      </c>
      <c r="T8" s="11"/>
    </row>
    <row r="9" spans="2:20" ht="18.75">
      <c r="B9" s="12">
        <v>5</v>
      </c>
      <c r="C9" s="13">
        <f t="shared" si="14"/>
        <v>133.1</v>
      </c>
      <c r="D9" s="15">
        <v>0</v>
      </c>
      <c r="E9" s="15">
        <f t="shared" si="13"/>
        <v>7528.2140916351182</v>
      </c>
      <c r="F9" s="15">
        <v>0.15</v>
      </c>
      <c r="G9" s="16">
        <f t="shared" si="0"/>
        <v>7757.0805177805578</v>
      </c>
      <c r="H9" s="16">
        <f t="shared" si="1"/>
        <v>7988.8077742528149</v>
      </c>
      <c r="I9" s="16">
        <f t="shared" si="2"/>
        <v>8223.4316214309747</v>
      </c>
      <c r="J9" s="16">
        <f t="shared" si="3"/>
        <v>8460.9882666988615</v>
      </c>
      <c r="K9" s="16">
        <f t="shared" si="4"/>
        <v>8701.5143700325971</v>
      </c>
      <c r="L9" s="16">
        <f t="shared" si="5"/>
        <v>8945.0470496580056</v>
      </c>
      <c r="M9" s="16">
        <f t="shared" si="6"/>
        <v>9191.6238877787309</v>
      </c>
      <c r="N9" s="16">
        <f t="shared" si="7"/>
        <v>9441.2829363759647</v>
      </c>
      <c r="O9" s="16">
        <f t="shared" si="8"/>
        <v>9694.062723080664</v>
      </c>
      <c r="P9" s="16">
        <f t="shared" si="9"/>
        <v>9950.002257119173</v>
      </c>
      <c r="Q9" s="16">
        <f t="shared" si="10"/>
        <v>10209.141035333163</v>
      </c>
      <c r="R9" s="16">
        <f t="shared" si="11"/>
        <v>10471.519048274828</v>
      </c>
      <c r="S9" s="12">
        <f t="shared" si="12"/>
        <v>10471.519048274828</v>
      </c>
    </row>
    <row r="10" spans="2:20" ht="18.75">
      <c r="B10" s="12">
        <v>6</v>
      </c>
      <c r="C10" s="13">
        <f t="shared" si="14"/>
        <v>133.1</v>
      </c>
      <c r="D10" s="15">
        <v>0</v>
      </c>
      <c r="E10" s="15">
        <f t="shared" si="13"/>
        <v>10471.519048274828</v>
      </c>
      <c r="F10" s="15">
        <v>0.15</v>
      </c>
      <c r="G10" s="16">
        <f t="shared" si="0"/>
        <v>10737.176786378262</v>
      </c>
      <c r="H10" s="16">
        <f t="shared" si="1"/>
        <v>11006.155246207991</v>
      </c>
      <c r="I10" s="16">
        <f t="shared" si="2"/>
        <v>11278.495936785592</v>
      </c>
      <c r="J10" s="16">
        <f t="shared" si="3"/>
        <v>11554.240885995412</v>
      </c>
      <c r="K10" s="16">
        <f t="shared" si="4"/>
        <v>11833.432647070355</v>
      </c>
      <c r="L10" s="16">
        <f t="shared" si="5"/>
        <v>12116.114305158735</v>
      </c>
      <c r="M10" s="16">
        <f t="shared" si="6"/>
        <v>12402.329483973219</v>
      </c>
      <c r="N10" s="16">
        <f t="shared" si="7"/>
        <v>12692.122352522885</v>
      </c>
      <c r="O10" s="16">
        <f t="shared" si="8"/>
        <v>12985.537631929421</v>
      </c>
      <c r="P10" s="16">
        <f t="shared" si="9"/>
        <v>13282.620602328539</v>
      </c>
      <c r="Q10" s="16">
        <f t="shared" si="10"/>
        <v>13583.417109857646</v>
      </c>
      <c r="R10" s="16">
        <f t="shared" si="11"/>
        <v>13887.973573730867</v>
      </c>
      <c r="S10" s="12">
        <f t="shared" si="12"/>
        <v>13887.973573730867</v>
      </c>
    </row>
    <row r="11" spans="2:20" ht="18.75">
      <c r="B11" s="12">
        <v>7</v>
      </c>
      <c r="C11" s="13">
        <f t="shared" si="14"/>
        <v>133.1</v>
      </c>
      <c r="D11" s="15">
        <v>0</v>
      </c>
      <c r="E11" s="15">
        <f t="shared" si="13"/>
        <v>13887.973573730867</v>
      </c>
      <c r="F11" s="15">
        <v>0.15</v>
      </c>
      <c r="G11" s="16">
        <f t="shared" si="0"/>
        <v>14196.336993402503</v>
      </c>
      <c r="H11" s="16">
        <f t="shared" si="1"/>
        <v>14508.554955820035</v>
      </c>
      <c r="I11" s="16">
        <f t="shared" si="2"/>
        <v>14824.675642767785</v>
      </c>
      <c r="J11" s="16">
        <f t="shared" si="3"/>
        <v>15144.747838302383</v>
      </c>
      <c r="K11" s="16">
        <f t="shared" si="4"/>
        <v>15468.820936281163</v>
      </c>
      <c r="L11" s="16">
        <f t="shared" si="5"/>
        <v>15796.944947984677</v>
      </c>
      <c r="M11" s="16">
        <f t="shared" si="6"/>
        <v>16129.170509834486</v>
      </c>
      <c r="N11" s="16">
        <f t="shared" si="7"/>
        <v>16465.548891207418</v>
      </c>
      <c r="O11" s="16">
        <f t="shared" si="8"/>
        <v>16806.132002347509</v>
      </c>
      <c r="P11" s="16">
        <f t="shared" si="9"/>
        <v>17150.97240237685</v>
      </c>
      <c r="Q11" s="16">
        <f t="shared" si="10"/>
        <v>17500.12330740656</v>
      </c>
      <c r="R11" s="16">
        <f t="shared" si="11"/>
        <v>17853.638598749141</v>
      </c>
      <c r="S11" s="12">
        <f t="shared" si="12"/>
        <v>17853.638598749141</v>
      </c>
    </row>
    <row r="12" spans="2:20" ht="18.75">
      <c r="B12" s="12">
        <v>8</v>
      </c>
      <c r="C12" s="13">
        <f t="shared" si="14"/>
        <v>133.1</v>
      </c>
      <c r="D12" s="15">
        <v>0</v>
      </c>
      <c r="E12" s="15">
        <f t="shared" si="13"/>
        <v>17853.638598749141</v>
      </c>
      <c r="F12" s="15">
        <v>0.15</v>
      </c>
      <c r="G12" s="16">
        <f t="shared" si="0"/>
        <v>18211.572831233505</v>
      </c>
      <c r="H12" s="16">
        <f t="shared" si="1"/>
        <v>18573.981241623922</v>
      </c>
      <c r="I12" s="16">
        <f t="shared" si="2"/>
        <v>18940.91975714422</v>
      </c>
      <c r="J12" s="16">
        <f t="shared" si="3"/>
        <v>19312.445004108522</v>
      </c>
      <c r="K12" s="16">
        <f t="shared" si="4"/>
        <v>19688.614316659878</v>
      </c>
      <c r="L12" s="16">
        <f t="shared" si="5"/>
        <v>20069.485745618123</v>
      </c>
      <c r="M12" s="16">
        <f t="shared" si="6"/>
        <v>20455.118067438347</v>
      </c>
      <c r="N12" s="16">
        <f t="shared" si="7"/>
        <v>20845.570793281324</v>
      </c>
      <c r="O12" s="16">
        <f t="shared" si="8"/>
        <v>21240.904178197339</v>
      </c>
      <c r="P12" s="16">
        <f t="shared" si="9"/>
        <v>21641.179230424805</v>
      </c>
      <c r="Q12" s="16">
        <f t="shared" si="10"/>
        <v>22046.457720805112</v>
      </c>
      <c r="R12" s="16">
        <f t="shared" si="11"/>
        <v>22456.802192315175</v>
      </c>
      <c r="S12" s="12">
        <f t="shared" si="12"/>
        <v>22456.802192315175</v>
      </c>
    </row>
    <row r="13" spans="2:20" ht="18.75">
      <c r="B13" s="12">
        <v>9</v>
      </c>
      <c r="C13" s="13">
        <f t="shared" si="14"/>
        <v>133.1</v>
      </c>
      <c r="D13" s="15">
        <v>0</v>
      </c>
      <c r="E13" s="15">
        <f t="shared" si="13"/>
        <v>22456.802192315175</v>
      </c>
      <c r="F13" s="15">
        <v>0.15</v>
      </c>
      <c r="G13" s="16">
        <f t="shared" si="0"/>
        <v>22872.275969719114</v>
      </c>
      <c r="H13" s="16">
        <f t="shared" si="1"/>
        <v>23292.9431693406</v>
      </c>
      <c r="I13" s="16">
        <f t="shared" si="2"/>
        <v>23718.868708957358</v>
      </c>
      <c r="J13" s="16">
        <f t="shared" si="3"/>
        <v>24150.118317819324</v>
      </c>
      <c r="K13" s="16">
        <f t="shared" si="4"/>
        <v>24586.758546792065</v>
      </c>
      <c r="L13" s="16">
        <f t="shared" si="5"/>
        <v>25028.856778626963</v>
      </c>
      <c r="M13" s="16">
        <f t="shared" si="6"/>
        <v>25476.4812383598</v>
      </c>
      <c r="N13" s="16">
        <f t="shared" si="7"/>
        <v>25929.701003839295</v>
      </c>
      <c r="O13" s="16">
        <f t="shared" si="8"/>
        <v>26388.586016387286</v>
      </c>
      <c r="P13" s="16">
        <f t="shared" si="9"/>
        <v>26853.207091592125</v>
      </c>
      <c r="Q13" s="16">
        <f t="shared" si="10"/>
        <v>27323.635930237026</v>
      </c>
      <c r="R13" s="16">
        <f t="shared" si="11"/>
        <v>27799.945129364987</v>
      </c>
      <c r="S13" s="12">
        <f t="shared" si="12"/>
        <v>27799.945129364987</v>
      </c>
    </row>
    <row r="14" spans="2:20" ht="18.75">
      <c r="B14" s="12">
        <v>10</v>
      </c>
      <c r="C14" s="13">
        <f t="shared" si="14"/>
        <v>133.1</v>
      </c>
      <c r="D14" s="15">
        <v>0</v>
      </c>
      <c r="E14" s="15">
        <f t="shared" si="13"/>
        <v>27799.945129364987</v>
      </c>
      <c r="F14" s="15">
        <v>0.15</v>
      </c>
      <c r="G14" s="16">
        <f t="shared" si="0"/>
        <v>28282.208193482049</v>
      </c>
      <c r="H14" s="16">
        <f t="shared" si="1"/>
        <v>28770.499545900573</v>
      </c>
      <c r="I14" s="16">
        <f t="shared" si="2"/>
        <v>29264.89454022433</v>
      </c>
      <c r="J14" s="16">
        <f t="shared" si="3"/>
        <v>29765.469471977132</v>
      </c>
      <c r="K14" s="16">
        <f t="shared" si="4"/>
        <v>30272.301590376846</v>
      </c>
      <c r="L14" s="16">
        <f t="shared" si="5"/>
        <v>30785.469110256556</v>
      </c>
      <c r="M14" s="16">
        <f t="shared" si="6"/>
        <v>31305.051224134761</v>
      </c>
      <c r="N14" s="16">
        <f t="shared" si="7"/>
        <v>31831.128114436444</v>
      </c>
      <c r="O14" s="16">
        <f t="shared" si="8"/>
        <v>32363.780965866899</v>
      </c>
      <c r="P14" s="16">
        <f t="shared" si="9"/>
        <v>32903.091977940232</v>
      </c>
      <c r="Q14" s="16">
        <f t="shared" si="10"/>
        <v>33449.144377664481</v>
      </c>
      <c r="R14" s="16">
        <f t="shared" si="11"/>
        <v>34002.022432385289</v>
      </c>
      <c r="S14" s="12">
        <f t="shared" si="12"/>
        <v>34002.022432385289</v>
      </c>
    </row>
    <row r="15" spans="2:20" ht="18.75">
      <c r="B15" s="12">
        <v>11</v>
      </c>
      <c r="C15" s="13">
        <f t="shared" si="14"/>
        <v>133.1</v>
      </c>
      <c r="D15" s="15">
        <v>0</v>
      </c>
      <c r="E15" s="15">
        <f t="shared" si="13"/>
        <v>34002.022432385289</v>
      </c>
      <c r="F15" s="15">
        <v>0.15</v>
      </c>
      <c r="G15" s="16">
        <f t="shared" si="0"/>
        <v>34561.811462790101</v>
      </c>
      <c r="H15" s="16">
        <f t="shared" si="1"/>
        <v>35128.597856074979</v>
      </c>
      <c r="I15" s="16">
        <f t="shared" si="2"/>
        <v>35702.469079275914</v>
      </c>
      <c r="J15" s="16">
        <f t="shared" si="3"/>
        <v>36283.513692766865</v>
      </c>
      <c r="K15" s="16">
        <f t="shared" si="4"/>
        <v>36871.82136392645</v>
      </c>
      <c r="L15" s="16">
        <f t="shared" si="5"/>
        <v>37467.482880975527</v>
      </c>
      <c r="M15" s="16">
        <f t="shared" si="6"/>
        <v>38070.59016698772</v>
      </c>
      <c r="N15" s="16">
        <f t="shared" si="7"/>
        <v>38681.236294075068</v>
      </c>
      <c r="O15" s="16">
        <f t="shared" si="8"/>
        <v>39299.515497751003</v>
      </c>
      <c r="P15" s="16">
        <f t="shared" si="9"/>
        <v>39925.523191472887</v>
      </c>
      <c r="Q15" s="16">
        <f t="shared" si="10"/>
        <v>40559.355981366294</v>
      </c>
      <c r="R15" s="16">
        <f t="shared" si="11"/>
        <v>41201.11168113337</v>
      </c>
      <c r="S15" s="12">
        <f t="shared" si="12"/>
        <v>41201.11168113337</v>
      </c>
    </row>
    <row r="16" spans="2:20" ht="18.75">
      <c r="B16" s="12">
        <v>12</v>
      </c>
      <c r="C16" s="13">
        <f t="shared" si="14"/>
        <v>133.1</v>
      </c>
      <c r="D16" s="15">
        <v>0</v>
      </c>
      <c r="E16" s="15">
        <f t="shared" si="13"/>
        <v>41201.11168113337</v>
      </c>
      <c r="F16" s="15">
        <v>0.15</v>
      </c>
      <c r="G16" s="16">
        <f t="shared" si="0"/>
        <v>41850.889327147539</v>
      </c>
      <c r="H16" s="16">
        <f t="shared" si="1"/>
        <v>42508.789193736884</v>
      </c>
      <c r="I16" s="16">
        <f t="shared" si="2"/>
        <v>43174.912808658592</v>
      </c>
      <c r="J16" s="16">
        <f t="shared" si="3"/>
        <v>43849.362968766822</v>
      </c>
      <c r="K16" s="16">
        <f t="shared" si="4"/>
        <v>44532.243755876407</v>
      </c>
      <c r="L16" s="16">
        <f t="shared" si="5"/>
        <v>45223.660552824862</v>
      </c>
      <c r="M16" s="16">
        <f t="shared" si="6"/>
        <v>45923.720059735169</v>
      </c>
      <c r="N16" s="16">
        <f t="shared" si="7"/>
        <v>46632.530310481859</v>
      </c>
      <c r="O16" s="16">
        <f t="shared" si="8"/>
        <v>47350.200689362879</v>
      </c>
      <c r="P16" s="16">
        <f t="shared" si="9"/>
        <v>48076.841947979912</v>
      </c>
      <c r="Q16" s="16">
        <f t="shared" si="10"/>
        <v>48812.56622232966</v>
      </c>
      <c r="R16" s="16">
        <f t="shared" si="11"/>
        <v>49557.487050108779</v>
      </c>
      <c r="S16" s="12">
        <f t="shared" si="12"/>
        <v>49557.487050108779</v>
      </c>
    </row>
    <row r="17" spans="2:19" ht="18.75">
      <c r="B17" s="12">
        <v>13</v>
      </c>
      <c r="C17" s="13">
        <f t="shared" si="14"/>
        <v>133.1</v>
      </c>
      <c r="D17" s="15">
        <v>0</v>
      </c>
      <c r="E17" s="15">
        <f t="shared" si="13"/>
        <v>49557.487050108779</v>
      </c>
      <c r="F17" s="15">
        <v>0.15</v>
      </c>
      <c r="G17" s="16">
        <f t="shared" si="0"/>
        <v>50311.719388235135</v>
      </c>
      <c r="H17" s="16">
        <f t="shared" si="1"/>
        <v>51075.379630588075</v>
      </c>
      <c r="I17" s="16">
        <f t="shared" si="2"/>
        <v>51848.585625970423</v>
      </c>
      <c r="J17" s="16">
        <f t="shared" si="3"/>
        <v>52631.456696295056</v>
      </c>
      <c r="K17" s="16">
        <f t="shared" si="4"/>
        <v>53424.113654998742</v>
      </c>
      <c r="L17" s="16">
        <f t="shared" si="5"/>
        <v>54226.678825686227</v>
      </c>
      <c r="M17" s="16">
        <f t="shared" si="6"/>
        <v>55039.276061007302</v>
      </c>
      <c r="N17" s="16">
        <f t="shared" si="7"/>
        <v>55862.030761769893</v>
      </c>
      <c r="O17" s="16">
        <f t="shared" si="8"/>
        <v>56695.069896292014</v>
      </c>
      <c r="P17" s="16">
        <f t="shared" si="9"/>
        <v>57538.52201999566</v>
      </c>
      <c r="Q17" s="16">
        <f t="shared" si="10"/>
        <v>58392.517295245605</v>
      </c>
      <c r="R17" s="16">
        <f t="shared" si="11"/>
        <v>59257.187511436176</v>
      </c>
      <c r="S17" s="12">
        <f t="shared" si="12"/>
        <v>59257.187511436176</v>
      </c>
    </row>
    <row r="18" spans="2:19" ht="18.75">
      <c r="B18" s="12">
        <v>14</v>
      </c>
      <c r="C18" s="13">
        <f t="shared" si="14"/>
        <v>133.1</v>
      </c>
      <c r="D18" s="15">
        <v>0</v>
      </c>
      <c r="E18" s="15">
        <f t="shared" si="13"/>
        <v>59257.187511436176</v>
      </c>
      <c r="F18" s="15">
        <v>0.15</v>
      </c>
      <c r="G18" s="16">
        <f t="shared" si="0"/>
        <v>60132.666105329125</v>
      </c>
      <c r="H18" s="16">
        <f t="shared" si="1"/>
        <v>61019.08818164574</v>
      </c>
      <c r="I18" s="16">
        <f t="shared" si="2"/>
        <v>61916.590533916307</v>
      </c>
      <c r="J18" s="16">
        <f t="shared" si="3"/>
        <v>62825.311665590263</v>
      </c>
      <c r="K18" s="16">
        <f t="shared" si="4"/>
        <v>63745.39181141014</v>
      </c>
      <c r="L18" s="16">
        <f t="shared" si="5"/>
        <v>64676.972959052764</v>
      </c>
      <c r="M18" s="16">
        <f t="shared" si="6"/>
        <v>65620.19887104092</v>
      </c>
      <c r="N18" s="16">
        <f t="shared" si="7"/>
        <v>66575.215106928939</v>
      </c>
      <c r="O18" s="16">
        <f t="shared" si="8"/>
        <v>67542.169045765564</v>
      </c>
      <c r="P18" s="16">
        <f t="shared" si="9"/>
        <v>68521.209908837642</v>
      </c>
      <c r="Q18" s="16">
        <f t="shared" si="10"/>
        <v>69512.488782698114</v>
      </c>
      <c r="R18" s="16">
        <f t="shared" si="11"/>
        <v>70516.158642481852</v>
      </c>
      <c r="S18" s="12">
        <f t="shared" si="12"/>
        <v>70516.158642481852</v>
      </c>
    </row>
    <row r="19" spans="2:19" ht="18.75">
      <c r="B19" s="12">
        <v>15</v>
      </c>
      <c r="C19" s="13">
        <f t="shared" si="14"/>
        <v>133.1</v>
      </c>
      <c r="D19" s="15">
        <v>0</v>
      </c>
      <c r="E19" s="15">
        <f t="shared" si="13"/>
        <v>70516.158642481852</v>
      </c>
      <c r="F19" s="15">
        <v>0.15</v>
      </c>
      <c r="G19" s="16">
        <f t="shared" si="0"/>
        <v>71532.374375512882</v>
      </c>
      <c r="H19" s="16">
        <f t="shared" si="1"/>
        <v>72561.292805206802</v>
      </c>
      <c r="I19" s="16">
        <f t="shared" si="2"/>
        <v>73603.07271527189</v>
      </c>
      <c r="J19" s="16">
        <f t="shared" si="3"/>
        <v>74657.874874212794</v>
      </c>
      <c r="K19" s="16">
        <f t="shared" si="4"/>
        <v>75725.862060140455</v>
      </c>
      <c r="L19" s="16">
        <f t="shared" si="5"/>
        <v>76807.199085892222</v>
      </c>
      <c r="M19" s="16">
        <f t="shared" si="6"/>
        <v>77902.052824465878</v>
      </c>
      <c r="N19" s="16">
        <f t="shared" si="7"/>
        <v>79010.592234771713</v>
      </c>
      <c r="O19" s="16">
        <f t="shared" si="8"/>
        <v>80132.988387706369</v>
      </c>
      <c r="P19" s="16">
        <f t="shared" si="9"/>
        <v>81269.414492552707</v>
      </c>
      <c r="Q19" s="16">
        <f t="shared" si="10"/>
        <v>82420.045923709622</v>
      </c>
      <c r="R19" s="16">
        <f t="shared" si="11"/>
        <v>83585.060247756002</v>
      </c>
      <c r="S19" s="12">
        <f t="shared" si="12"/>
        <v>83585.060247756002</v>
      </c>
    </row>
    <row r="20" spans="2:19" ht="18.75">
      <c r="B20" s="12">
        <v>16</v>
      </c>
      <c r="C20" s="13">
        <f t="shared" si="14"/>
        <v>133.1</v>
      </c>
      <c r="D20" s="15">
        <v>0</v>
      </c>
      <c r="E20" s="15">
        <f t="shared" si="13"/>
        <v>83585.060247756002</v>
      </c>
      <c r="F20" s="15">
        <v>0.15</v>
      </c>
      <c r="G20" s="16">
        <f t="shared" si="0"/>
        <v>84764.63725085296</v>
      </c>
      <c r="H20" s="16">
        <f t="shared" si="1"/>
        <v>85958.95896648863</v>
      </c>
      <c r="I20" s="16">
        <f t="shared" si="2"/>
        <v>87168.209703569737</v>
      </c>
      <c r="J20" s="16">
        <f t="shared" si="3"/>
        <v>88392.576074864366</v>
      </c>
      <c r="K20" s="16">
        <f t="shared" si="4"/>
        <v>89632.24702580017</v>
      </c>
      <c r="L20" s="16">
        <f t="shared" si="5"/>
        <v>90887.413863622685</v>
      </c>
      <c r="M20" s="16">
        <f t="shared" si="6"/>
        <v>92158.270286917978</v>
      </c>
      <c r="N20" s="16">
        <f t="shared" si="7"/>
        <v>93445.012415504461</v>
      </c>
      <c r="O20" s="16">
        <f t="shared" si="8"/>
        <v>94747.838820698278</v>
      </c>
      <c r="P20" s="16">
        <f t="shared" si="9"/>
        <v>96066.95055595701</v>
      </c>
      <c r="Q20" s="16">
        <f t="shared" si="10"/>
        <v>97402.551187906472</v>
      </c>
      <c r="R20" s="16">
        <f t="shared" si="11"/>
        <v>98754.846827755304</v>
      </c>
      <c r="S20" s="12">
        <f t="shared" si="12"/>
        <v>98754.846827755304</v>
      </c>
    </row>
    <row r="21" spans="2:19" ht="18.75">
      <c r="B21" s="12">
        <v>17</v>
      </c>
      <c r="C21" s="13">
        <f t="shared" si="14"/>
        <v>133.1</v>
      </c>
      <c r="D21" s="15">
        <v>0</v>
      </c>
      <c r="E21" s="15">
        <f t="shared" si="13"/>
        <v>98754.846827755304</v>
      </c>
      <c r="F21" s="15">
        <v>0.15</v>
      </c>
      <c r="G21" s="16">
        <f t="shared" si="0"/>
        <v>100124.04616310225</v>
      </c>
      <c r="H21" s="16">
        <f t="shared" si="1"/>
        <v>101510.36049014103</v>
      </c>
      <c r="I21" s="16">
        <f t="shared" si="2"/>
        <v>102914.0037462678</v>
      </c>
      <c r="J21" s="16">
        <f t="shared" si="3"/>
        <v>104335.19254309616</v>
      </c>
      <c r="K21" s="16">
        <f t="shared" si="4"/>
        <v>105774.14619988487</v>
      </c>
      <c r="L21" s="16">
        <f t="shared" si="5"/>
        <v>107231.08677738343</v>
      </c>
      <c r="M21" s="16">
        <f t="shared" si="6"/>
        <v>108706.23911210074</v>
      </c>
      <c r="N21" s="16">
        <f t="shared" si="7"/>
        <v>110199.830851002</v>
      </c>
      <c r="O21" s="16">
        <f t="shared" si="8"/>
        <v>111712.09248663954</v>
      </c>
      <c r="P21" s="16">
        <f t="shared" si="9"/>
        <v>113243.25739272253</v>
      </c>
      <c r="Q21" s="16">
        <f t="shared" si="10"/>
        <v>114793.56186013157</v>
      </c>
      <c r="R21" s="16">
        <f t="shared" si="11"/>
        <v>116363.24513338321</v>
      </c>
      <c r="S21" s="12">
        <f t="shared" si="12"/>
        <v>116363.24513338321</v>
      </c>
    </row>
    <row r="22" spans="2:19" ht="18.75">
      <c r="B22" s="12">
        <v>18</v>
      </c>
      <c r="C22" s="13">
        <f t="shared" si="14"/>
        <v>133.1</v>
      </c>
      <c r="D22" s="15">
        <v>0</v>
      </c>
      <c r="E22" s="15">
        <f t="shared" si="13"/>
        <v>116363.24513338321</v>
      </c>
      <c r="F22" s="15">
        <v>0.15</v>
      </c>
      <c r="G22" s="16">
        <f t="shared" si="0"/>
        <v>117952.54944755051</v>
      </c>
      <c r="H22" s="16">
        <f t="shared" si="1"/>
        <v>119561.7200656449</v>
      </c>
      <c r="I22" s="16">
        <f t="shared" si="2"/>
        <v>121191.00531646547</v>
      </c>
      <c r="J22" s="16">
        <f t="shared" si="3"/>
        <v>122840.65663292129</v>
      </c>
      <c r="K22" s="16">
        <f t="shared" si="4"/>
        <v>124510.92859083282</v>
      </c>
      <c r="L22" s="16">
        <f t="shared" si="5"/>
        <v>126202.07894821823</v>
      </c>
      <c r="M22" s="16">
        <f t="shared" si="6"/>
        <v>127914.36868507096</v>
      </c>
      <c r="N22" s="16">
        <f t="shared" si="7"/>
        <v>129648.06204363436</v>
      </c>
      <c r="O22" s="16">
        <f t="shared" si="8"/>
        <v>131403.42656917981</v>
      </c>
      <c r="P22" s="16">
        <f t="shared" si="9"/>
        <v>133180.73315129455</v>
      </c>
      <c r="Q22" s="16">
        <f t="shared" si="10"/>
        <v>134980.25606568574</v>
      </c>
      <c r="R22" s="16">
        <f t="shared" si="11"/>
        <v>136802.27301650681</v>
      </c>
      <c r="S22" s="12">
        <f t="shared" si="12"/>
        <v>136802.27301650681</v>
      </c>
    </row>
    <row r="23" spans="2:19" ht="18.75">
      <c r="B23" s="12">
        <v>19</v>
      </c>
      <c r="C23" s="13">
        <f t="shared" si="14"/>
        <v>133.1</v>
      </c>
      <c r="D23" s="15">
        <v>0</v>
      </c>
      <c r="E23" s="15">
        <f t="shared" si="13"/>
        <v>136802.27301650681</v>
      </c>
      <c r="F23" s="15">
        <v>0.15</v>
      </c>
      <c r="G23" s="16">
        <f t="shared" si="0"/>
        <v>138647.06517921315</v>
      </c>
      <c r="H23" s="16">
        <f t="shared" si="1"/>
        <v>140514.91724395333</v>
      </c>
      <c r="I23" s="16">
        <f t="shared" si="2"/>
        <v>142406.11745950274</v>
      </c>
      <c r="J23" s="16">
        <f t="shared" si="3"/>
        <v>144320.95767774654</v>
      </c>
      <c r="K23" s="16">
        <f t="shared" si="4"/>
        <v>146259.73339871838</v>
      </c>
      <c r="L23" s="16">
        <f t="shared" si="5"/>
        <v>148222.74381620236</v>
      </c>
      <c r="M23" s="16">
        <f t="shared" si="6"/>
        <v>150210.29186390489</v>
      </c>
      <c r="N23" s="16">
        <f t="shared" si="7"/>
        <v>152222.68426220369</v>
      </c>
      <c r="O23" s="16">
        <f t="shared" si="8"/>
        <v>154260.23156548126</v>
      </c>
      <c r="P23" s="16">
        <f t="shared" si="9"/>
        <v>156323.24821004979</v>
      </c>
      <c r="Q23" s="16">
        <f t="shared" si="10"/>
        <v>158412.05256267541</v>
      </c>
      <c r="R23" s="16">
        <f t="shared" si="11"/>
        <v>160526.96696970885</v>
      </c>
      <c r="S23" s="12">
        <f t="shared" si="12"/>
        <v>160526.96696970885</v>
      </c>
    </row>
    <row r="24" spans="2:19" ht="18.75">
      <c r="B24" s="12">
        <v>20</v>
      </c>
      <c r="C24" s="13">
        <f t="shared" si="14"/>
        <v>133.1</v>
      </c>
      <c r="D24" s="15">
        <v>0</v>
      </c>
      <c r="E24" s="15">
        <f t="shared" si="13"/>
        <v>160526.96696970885</v>
      </c>
      <c r="F24" s="15">
        <v>0.15</v>
      </c>
      <c r="G24" s="16">
        <f t="shared" si="0"/>
        <v>162668.31780683022</v>
      </c>
      <c r="H24" s="16">
        <f t="shared" si="1"/>
        <v>164836.43552941561</v>
      </c>
      <c r="I24" s="16">
        <f t="shared" si="2"/>
        <v>167031.65472353331</v>
      </c>
      <c r="J24" s="16">
        <f t="shared" si="3"/>
        <v>169254.31415757749</v>
      </c>
      <c r="K24" s="16">
        <f t="shared" si="4"/>
        <v>171504.75683454721</v>
      </c>
      <c r="L24" s="16">
        <f t="shared" si="5"/>
        <v>173783.33004497905</v>
      </c>
      <c r="M24" s="16">
        <f t="shared" si="6"/>
        <v>176090.38542054131</v>
      </c>
      <c r="N24" s="16">
        <f t="shared" si="7"/>
        <v>178426.27898829809</v>
      </c>
      <c r="O24" s="16">
        <f t="shared" si="8"/>
        <v>180791.37122565182</v>
      </c>
      <c r="P24" s="16">
        <f t="shared" si="9"/>
        <v>183186.02711597248</v>
      </c>
      <c r="Q24" s="16">
        <f t="shared" si="10"/>
        <v>185610.61620492215</v>
      </c>
      <c r="R24" s="16">
        <f t="shared" si="11"/>
        <v>188065.51265748369</v>
      </c>
      <c r="S24" s="12">
        <f t="shared" si="12"/>
        <v>188065.51265748369</v>
      </c>
    </row>
    <row r="25" spans="2:19" ht="18.75">
      <c r="B25" s="12">
        <v>21</v>
      </c>
      <c r="C25" s="13">
        <f t="shared" si="14"/>
        <v>133.1</v>
      </c>
      <c r="D25" s="15">
        <v>0</v>
      </c>
      <c r="E25" s="15">
        <f t="shared" si="13"/>
        <v>188065.51265748369</v>
      </c>
      <c r="F25" s="15">
        <v>0.15</v>
      </c>
      <c r="G25" s="16">
        <f t="shared" si="0"/>
        <v>190551.09531570223</v>
      </c>
      <c r="H25" s="16">
        <f t="shared" si="1"/>
        <v>193067.74775714852</v>
      </c>
      <c r="I25" s="16">
        <f t="shared" si="2"/>
        <v>195615.85835411289</v>
      </c>
      <c r="J25" s="16">
        <f t="shared" si="3"/>
        <v>198195.8203335393</v>
      </c>
      <c r="K25" s="16">
        <f t="shared" si="4"/>
        <v>200808.03183770855</v>
      </c>
      <c r="L25" s="16">
        <f t="shared" si="5"/>
        <v>203452.8959856799</v>
      </c>
      <c r="M25" s="16">
        <f t="shared" si="6"/>
        <v>206130.8209355009</v>
      </c>
      <c r="N25" s="16">
        <f t="shared" si="7"/>
        <v>208842.21994719468</v>
      </c>
      <c r="O25" s="16">
        <f t="shared" si="8"/>
        <v>211587.51144653463</v>
      </c>
      <c r="P25" s="16">
        <f t="shared" si="9"/>
        <v>214367.11908961632</v>
      </c>
      <c r="Q25" s="16">
        <f t="shared" si="10"/>
        <v>217181.47182823654</v>
      </c>
      <c r="R25" s="16">
        <f t="shared" si="11"/>
        <v>220031.0039760895</v>
      </c>
      <c r="S25" s="12">
        <f t="shared" si="12"/>
        <v>220031.0039760895</v>
      </c>
    </row>
    <row r="26" spans="2:19" ht="18.75">
      <c r="B26" s="12">
        <v>22</v>
      </c>
      <c r="C26" s="13">
        <f t="shared" si="14"/>
        <v>133.1</v>
      </c>
      <c r="D26" s="15">
        <v>0</v>
      </c>
      <c r="E26" s="15">
        <f t="shared" si="13"/>
        <v>220031.0039760895</v>
      </c>
      <c r="F26" s="15">
        <v>0.15</v>
      </c>
      <c r="G26" s="16">
        <f t="shared" si="0"/>
        <v>222916.15527579063</v>
      </c>
      <c r="H26" s="16">
        <f t="shared" si="1"/>
        <v>225837.37096673803</v>
      </c>
      <c r="I26" s="16">
        <f t="shared" si="2"/>
        <v>228795.10185382227</v>
      </c>
      <c r="J26" s="16">
        <f t="shared" si="3"/>
        <v>231789.80437699505</v>
      </c>
      <c r="K26" s="16">
        <f t="shared" si="4"/>
        <v>234821.94068170749</v>
      </c>
      <c r="L26" s="16">
        <f t="shared" si="5"/>
        <v>237891.97869022883</v>
      </c>
      <c r="M26" s="16">
        <f t="shared" si="6"/>
        <v>241000.3921738567</v>
      </c>
      <c r="N26" s="16">
        <f t="shared" si="7"/>
        <v>244147.66082602993</v>
      </c>
      <c r="O26" s="16">
        <f t="shared" si="8"/>
        <v>247334.27033635532</v>
      </c>
      <c r="P26" s="16">
        <f t="shared" si="9"/>
        <v>250560.71246555977</v>
      </c>
      <c r="Q26" s="16">
        <f t="shared" si="10"/>
        <v>253827.48512137929</v>
      </c>
      <c r="R26" s="16">
        <f t="shared" si="11"/>
        <v>257135.09243539654</v>
      </c>
      <c r="S26" s="12">
        <f t="shared" si="12"/>
        <v>257135.09243539654</v>
      </c>
    </row>
    <row r="27" spans="2:19" ht="18.75">
      <c r="B27" s="12">
        <v>23</v>
      </c>
      <c r="C27" s="13">
        <f t="shared" si="14"/>
        <v>133.1</v>
      </c>
      <c r="D27" s="15">
        <v>0</v>
      </c>
      <c r="E27" s="15">
        <f t="shared" si="13"/>
        <v>257135.09243539654</v>
      </c>
      <c r="F27" s="15">
        <v>0.15</v>
      </c>
      <c r="G27" s="16">
        <f t="shared" si="0"/>
        <v>260484.04484083899</v>
      </c>
      <c r="H27" s="16">
        <f t="shared" si="1"/>
        <v>263874.85915134946</v>
      </c>
      <c r="I27" s="16">
        <f t="shared" si="2"/>
        <v>267308.05864074128</v>
      </c>
      <c r="J27" s="16">
        <f t="shared" si="3"/>
        <v>270784.17312375054</v>
      </c>
      <c r="K27" s="16">
        <f t="shared" si="4"/>
        <v>274303.73903779738</v>
      </c>
      <c r="L27" s="16">
        <f t="shared" si="5"/>
        <v>277867.29952576983</v>
      </c>
      <c r="M27" s="16">
        <f t="shared" si="6"/>
        <v>281475.40451984195</v>
      </c>
      <c r="N27" s="16">
        <f t="shared" si="7"/>
        <v>285128.61082633992</v>
      </c>
      <c r="O27" s="16">
        <f t="shared" si="8"/>
        <v>288827.48221166915</v>
      </c>
      <c r="P27" s="16">
        <f t="shared" si="9"/>
        <v>292572.589489315</v>
      </c>
      <c r="Q27" s="16">
        <f t="shared" si="10"/>
        <v>296364.51060793141</v>
      </c>
      <c r="R27" s="16">
        <f t="shared" si="11"/>
        <v>300203.83074053051</v>
      </c>
      <c r="S27" s="12">
        <f t="shared" si="12"/>
        <v>300203.83074053051</v>
      </c>
    </row>
    <row r="28" spans="2:19" ht="18.75">
      <c r="B28" s="12">
        <v>24</v>
      </c>
      <c r="C28" s="13">
        <f t="shared" si="14"/>
        <v>133.1</v>
      </c>
      <c r="D28" s="15">
        <v>0</v>
      </c>
      <c r="E28" s="15">
        <f t="shared" si="13"/>
        <v>300203.83074053051</v>
      </c>
      <c r="F28" s="15">
        <v>0.15</v>
      </c>
      <c r="G28" s="16">
        <f t="shared" si="0"/>
        <v>304091.14237478713</v>
      </c>
      <c r="H28" s="16">
        <f t="shared" si="1"/>
        <v>308027.04540447192</v>
      </c>
      <c r="I28" s="16">
        <f t="shared" si="2"/>
        <v>312012.14722202782</v>
      </c>
      <c r="J28" s="16">
        <f t="shared" si="3"/>
        <v>316047.06281230313</v>
      </c>
      <c r="K28" s="16">
        <f t="shared" si="4"/>
        <v>320132.41484745691</v>
      </c>
      <c r="L28" s="16">
        <f t="shared" si="5"/>
        <v>324268.83378305007</v>
      </c>
      <c r="M28" s="16">
        <f t="shared" si="6"/>
        <v>328456.95795533818</v>
      </c>
      <c r="N28" s="16">
        <f t="shared" si="7"/>
        <v>332697.43367977988</v>
      </c>
      <c r="O28" s="16">
        <f t="shared" si="8"/>
        <v>336990.9153507771</v>
      </c>
      <c r="P28" s="16">
        <f t="shared" si="9"/>
        <v>341338.06554266176</v>
      </c>
      <c r="Q28" s="16">
        <f t="shared" si="10"/>
        <v>345739.55511194502</v>
      </c>
      <c r="R28" s="16">
        <f t="shared" si="11"/>
        <v>350196.06330084434</v>
      </c>
      <c r="S28" s="12">
        <f t="shared" si="12"/>
        <v>350196.06330084434</v>
      </c>
    </row>
    <row r="29" spans="2:19" ht="18.75">
      <c r="B29" s="12">
        <v>25</v>
      </c>
      <c r="C29" s="13">
        <f t="shared" si="14"/>
        <v>133.1</v>
      </c>
      <c r="D29" s="15">
        <v>0</v>
      </c>
      <c r="E29" s="15">
        <f t="shared" si="13"/>
        <v>350196.06330084434</v>
      </c>
      <c r="F29" s="15">
        <v>0.15</v>
      </c>
      <c r="G29" s="16">
        <f t="shared" si="0"/>
        <v>354708.27784210484</v>
      </c>
      <c r="H29" s="16">
        <f t="shared" si="1"/>
        <v>359276.89506513113</v>
      </c>
      <c r="I29" s="16">
        <f t="shared" si="2"/>
        <v>363902.62000344525</v>
      </c>
      <c r="J29" s="16">
        <f t="shared" si="3"/>
        <v>368586.16650348832</v>
      </c>
      <c r="K29" s="16">
        <f t="shared" si="4"/>
        <v>373328.25733478193</v>
      </c>
      <c r="L29" s="16">
        <f t="shared" si="5"/>
        <v>378129.62430146668</v>
      </c>
      <c r="M29" s="16">
        <f t="shared" si="6"/>
        <v>382991.00835523498</v>
      </c>
      <c r="N29" s="16">
        <f t="shared" si="7"/>
        <v>387913.15970967541</v>
      </c>
      <c r="O29" s="16">
        <f t="shared" si="8"/>
        <v>392896.83795604634</v>
      </c>
      <c r="P29" s="16">
        <f t="shared" si="9"/>
        <v>397942.81218049687</v>
      </c>
      <c r="Q29" s="16">
        <f t="shared" si="10"/>
        <v>403051.86108275305</v>
      </c>
      <c r="R29" s="16">
        <f t="shared" si="11"/>
        <v>408224.77309628745</v>
      </c>
      <c r="S29" s="12">
        <f>R29</f>
        <v>408224.77309628745</v>
      </c>
    </row>
    <row r="30" spans="2:19" ht="18.75">
      <c r="B30" s="12">
        <v>26</v>
      </c>
      <c r="C30" s="13">
        <f t="shared" si="14"/>
        <v>133.1</v>
      </c>
      <c r="D30" s="15">
        <v>0</v>
      </c>
      <c r="E30" s="15">
        <f t="shared" si="13"/>
        <v>408224.77309628745</v>
      </c>
      <c r="F30" s="15">
        <v>0.15</v>
      </c>
      <c r="G30" s="16">
        <f t="shared" si="0"/>
        <v>413462.34650999104</v>
      </c>
      <c r="H30" s="16">
        <f t="shared" si="1"/>
        <v>418765.38959136588</v>
      </c>
      <c r="I30" s="16">
        <f t="shared" si="2"/>
        <v>424134.72071125795</v>
      </c>
      <c r="J30" s="16">
        <f t="shared" si="3"/>
        <v>429571.16847014864</v>
      </c>
      <c r="K30" s="16">
        <f t="shared" si="4"/>
        <v>435075.57182602549</v>
      </c>
      <c r="L30" s="16">
        <f t="shared" si="5"/>
        <v>440648.7802238508</v>
      </c>
      <c r="M30" s="16">
        <f t="shared" si="6"/>
        <v>446291.65372664889</v>
      </c>
      <c r="N30" s="16">
        <f t="shared" si="7"/>
        <v>452005.063148232</v>
      </c>
      <c r="O30" s="16">
        <f t="shared" si="8"/>
        <v>457789.89018758485</v>
      </c>
      <c r="P30" s="16">
        <f t="shared" si="9"/>
        <v>463647.02756492962</v>
      </c>
      <c r="Q30" s="16">
        <f t="shared" si="10"/>
        <v>469577.37915949122</v>
      </c>
      <c r="R30" s="16">
        <f t="shared" si="11"/>
        <v>475581.86014898482</v>
      </c>
      <c r="S30" s="12">
        <f t="shared" si="12"/>
        <v>475581.86014898482</v>
      </c>
    </row>
    <row r="31" spans="2:19" ht="18.75">
      <c r="B31" s="12">
        <v>27</v>
      </c>
      <c r="C31" s="13">
        <f t="shared" si="14"/>
        <v>133.1</v>
      </c>
      <c r="D31" s="15">
        <v>0</v>
      </c>
      <c r="E31" s="15">
        <f t="shared" si="13"/>
        <v>475581.86014898482</v>
      </c>
      <c r="F31" s="15">
        <v>0.15</v>
      </c>
      <c r="G31" s="16">
        <f t="shared" si="0"/>
        <v>481661.39715084713</v>
      </c>
      <c r="H31" s="16">
        <f t="shared" si="1"/>
        <v>487816.92836523271</v>
      </c>
      <c r="I31" s="16">
        <f t="shared" si="2"/>
        <v>494049.40371979808</v>
      </c>
      <c r="J31" s="16">
        <f t="shared" si="3"/>
        <v>500359.78501629556</v>
      </c>
      <c r="K31" s="16">
        <f t="shared" si="4"/>
        <v>506749.04607899924</v>
      </c>
      <c r="L31" s="16">
        <f t="shared" si="5"/>
        <v>513218.17290498671</v>
      </c>
      <c r="M31" s="16">
        <f t="shared" si="6"/>
        <v>519768.163816299</v>
      </c>
      <c r="N31" s="16">
        <f t="shared" si="7"/>
        <v>526400.02961400268</v>
      </c>
      <c r="O31" s="16">
        <f t="shared" si="8"/>
        <v>533114.79373417771</v>
      </c>
      <c r="P31" s="16">
        <f t="shared" si="9"/>
        <v>539913.49240585486</v>
      </c>
      <c r="Q31" s="16">
        <f t="shared" si="10"/>
        <v>546797.17481092806</v>
      </c>
      <c r="R31" s="16">
        <f t="shared" si="11"/>
        <v>553766.90324606467</v>
      </c>
      <c r="S31" s="12">
        <f t="shared" si="12"/>
        <v>553766.90324606467</v>
      </c>
    </row>
    <row r="32" spans="2:19" ht="18.75">
      <c r="B32" s="12">
        <v>28</v>
      </c>
      <c r="C32" s="13">
        <f t="shared" si="14"/>
        <v>133.1</v>
      </c>
      <c r="D32" s="15">
        <v>0</v>
      </c>
      <c r="E32" s="15">
        <f t="shared" si="13"/>
        <v>553766.90324606467</v>
      </c>
      <c r="F32" s="15">
        <v>0.15</v>
      </c>
      <c r="G32" s="16">
        <f t="shared" si="0"/>
        <v>560823.75328664051</v>
      </c>
      <c r="H32" s="16">
        <f t="shared" si="1"/>
        <v>567968.81395272352</v>
      </c>
      <c r="I32" s="16">
        <f t="shared" si="2"/>
        <v>575203.18787713256</v>
      </c>
      <c r="J32" s="16">
        <f t="shared" si="3"/>
        <v>582527.99147559667</v>
      </c>
      <c r="K32" s="16">
        <f t="shared" si="4"/>
        <v>589944.35511904163</v>
      </c>
      <c r="L32" s="16">
        <f t="shared" si="5"/>
        <v>597453.42330802965</v>
      </c>
      <c r="M32" s="16">
        <f t="shared" si="6"/>
        <v>605056.35484937998</v>
      </c>
      <c r="N32" s="16">
        <f t="shared" si="7"/>
        <v>612754.32303499721</v>
      </c>
      <c r="O32" s="16">
        <f t="shared" si="8"/>
        <v>620548.51582293469</v>
      </c>
      <c r="P32" s="16">
        <f t="shared" si="9"/>
        <v>628440.1360207214</v>
      </c>
      <c r="Q32" s="16">
        <f t="shared" si="10"/>
        <v>636430.40147098037</v>
      </c>
      <c r="R32" s="16">
        <f t="shared" si="11"/>
        <v>644520.54523936764</v>
      </c>
      <c r="S32" s="12">
        <f t="shared" si="12"/>
        <v>644520.54523936764</v>
      </c>
    </row>
    <row r="33" spans="2:19" ht="18.75">
      <c r="B33" s="12">
        <v>29</v>
      </c>
      <c r="C33" s="13">
        <f t="shared" si="14"/>
        <v>133.1</v>
      </c>
      <c r="D33" s="15">
        <v>0</v>
      </c>
      <c r="E33" s="15">
        <f t="shared" si="13"/>
        <v>644520.54523936764</v>
      </c>
      <c r="F33" s="15">
        <v>0.15</v>
      </c>
      <c r="G33" s="16">
        <f t="shared" si="0"/>
        <v>652711.81580485974</v>
      </c>
      <c r="H33" s="16">
        <f t="shared" si="1"/>
        <v>661005.4772524205</v>
      </c>
      <c r="I33" s="16">
        <f t="shared" si="2"/>
        <v>669402.80946807575</v>
      </c>
      <c r="J33" s="16">
        <f t="shared" si="3"/>
        <v>677905.10833642667</v>
      </c>
      <c r="K33" s="16">
        <f t="shared" si="4"/>
        <v>686513.68594063201</v>
      </c>
      <c r="L33" s="16">
        <f t="shared" si="5"/>
        <v>695229.87076488987</v>
      </c>
      <c r="M33" s="16">
        <f t="shared" si="6"/>
        <v>704055.00789945095</v>
      </c>
      <c r="N33" s="16">
        <f t="shared" si="7"/>
        <v>712990.45924819412</v>
      </c>
      <c r="O33" s="16">
        <f t="shared" si="8"/>
        <v>722037.60373879655</v>
      </c>
      <c r="P33" s="16">
        <f t="shared" si="9"/>
        <v>731197.83753553149</v>
      </c>
      <c r="Q33" s="16">
        <f t="shared" si="10"/>
        <v>740472.57425472559</v>
      </c>
      <c r="R33" s="16">
        <f t="shared" si="11"/>
        <v>749863.24518290965</v>
      </c>
      <c r="S33" s="12">
        <f t="shared" si="12"/>
        <v>749863.24518290965</v>
      </c>
    </row>
    <row r="34" spans="2:19" ht="18.75">
      <c r="B34" s="12">
        <v>30</v>
      </c>
      <c r="C34" s="13">
        <f t="shared" si="14"/>
        <v>133.1</v>
      </c>
      <c r="D34" s="15">
        <v>0</v>
      </c>
      <c r="E34" s="15">
        <f t="shared" si="13"/>
        <v>749863.24518290965</v>
      </c>
      <c r="F34" s="15">
        <v>0.15</v>
      </c>
      <c r="G34" s="16">
        <f t="shared" si="0"/>
        <v>759371.29949769599</v>
      </c>
      <c r="H34" s="16">
        <f t="shared" si="1"/>
        <v>768998.20449141716</v>
      </c>
      <c r="I34" s="16">
        <f t="shared" si="2"/>
        <v>778745.44579755981</v>
      </c>
      <c r="J34" s="16">
        <f t="shared" si="3"/>
        <v>788614.52762002929</v>
      </c>
      <c r="K34" s="16">
        <f t="shared" si="4"/>
        <v>798606.97296527959</v>
      </c>
      <c r="L34" s="16">
        <f t="shared" si="5"/>
        <v>808724.32387734554</v>
      </c>
      <c r="M34" s="16">
        <f t="shared" si="6"/>
        <v>818968.14167581231</v>
      </c>
      <c r="N34" s="16">
        <f t="shared" si="7"/>
        <v>829340.00719675992</v>
      </c>
      <c r="O34" s="16">
        <f t="shared" si="8"/>
        <v>839841.52103671944</v>
      </c>
      <c r="P34" s="16">
        <f t="shared" si="9"/>
        <v>850474.30379967846</v>
      </c>
      <c r="Q34" s="16">
        <f t="shared" si="10"/>
        <v>861239.9963471744</v>
      </c>
      <c r="R34" s="16">
        <f t="shared" si="11"/>
        <v>872140.26005151402</v>
      </c>
      <c r="S34" s="12">
        <f t="shared" si="12"/>
        <v>872140.26005151402</v>
      </c>
    </row>
    <row r="35" spans="2:19" ht="18.75">
      <c r="B35" s="12">
        <v>31</v>
      </c>
      <c r="C35" s="13">
        <f t="shared" si="14"/>
        <v>133.1</v>
      </c>
      <c r="D35" s="15">
        <v>0</v>
      </c>
      <c r="E35" s="15">
        <f t="shared" si="13"/>
        <v>872140.26005151402</v>
      </c>
      <c r="F35" s="15">
        <v>0.15</v>
      </c>
      <c r="G35" s="16">
        <f t="shared" si="0"/>
        <v>883176.77705215791</v>
      </c>
      <c r="H35" s="16">
        <f t="shared" si="1"/>
        <v>894351.25051530986</v>
      </c>
      <c r="I35" s="16">
        <f t="shared" si="2"/>
        <v>905665.40489675116</v>
      </c>
      <c r="J35" s="16">
        <f t="shared" si="3"/>
        <v>917120.98620796052</v>
      </c>
      <c r="K35" s="16">
        <f t="shared" si="4"/>
        <v>928719.76228556002</v>
      </c>
      <c r="L35" s="16">
        <f t="shared" si="5"/>
        <v>940463.52306412952</v>
      </c>
      <c r="M35" s="16">
        <f t="shared" si="6"/>
        <v>952354.08085243113</v>
      </c>
      <c r="N35" s="16">
        <f t="shared" si="7"/>
        <v>964393.27061308653</v>
      </c>
      <c r="O35" s="16">
        <f t="shared" si="8"/>
        <v>976582.95024575014</v>
      </c>
      <c r="P35" s="16">
        <f t="shared" si="9"/>
        <v>988925.00087382202</v>
      </c>
      <c r="Q35" s="16">
        <f t="shared" si="10"/>
        <v>1001421.3271347447</v>
      </c>
      <c r="R35" s="16">
        <f t="shared" si="11"/>
        <v>1014073.8574739291</v>
      </c>
      <c r="S35" s="12">
        <f>R35</f>
        <v>1014073.8574739291</v>
      </c>
    </row>
    <row r="36" spans="2:19" ht="18.75">
      <c r="B36" s="12">
        <v>32</v>
      </c>
      <c r="C36" s="13">
        <f t="shared" si="14"/>
        <v>133.1</v>
      </c>
      <c r="D36" s="15">
        <v>0</v>
      </c>
      <c r="E36" s="15">
        <f t="shared" ref="E36:E44" si="15">S35</f>
        <v>1014073.8574739291</v>
      </c>
      <c r="F36" s="15">
        <v>0.15</v>
      </c>
      <c r="G36" s="16">
        <f t="shared" ref="G36:G44" si="16">((E36+C36)*F36)/12+E36+C36</f>
        <v>1026884.5444423532</v>
      </c>
      <c r="H36" s="16">
        <f t="shared" ref="H36:H44" si="17">((G36+C36)*F36)/12+G36+C36</f>
        <v>1039855.3649978826</v>
      </c>
      <c r="I36" s="16">
        <f t="shared" ref="I36:I44" si="18">((H36+C36)*F36)/12+H36+C36</f>
        <v>1052988.3208103562</v>
      </c>
      <c r="J36" s="16">
        <f t="shared" ref="J36:J44" si="19">((I36+C36)*F36)/12+I36+C36</f>
        <v>1066285.4385704857</v>
      </c>
      <c r="K36" s="16">
        <f t="shared" ref="K36:K44" si="20">((J36+C36)*F36)/12+J36+C36</f>
        <v>1079748.7703026168</v>
      </c>
      <c r="L36" s="16">
        <f t="shared" ref="L36:L44" si="21">((K36+C36)*F36)/12+K36+C36</f>
        <v>1093380.3936813995</v>
      </c>
      <c r="M36" s="16">
        <f t="shared" ref="M36:M44" si="22">((L36+C36)*F36)/12+L36+C36</f>
        <v>1107182.4123524171</v>
      </c>
      <c r="N36" s="16">
        <f t="shared" ref="N36:N44" si="23">((M36+C36)*F36)/12+M36+C36</f>
        <v>1121156.9562568225</v>
      </c>
      <c r="O36" s="16">
        <f t="shared" ref="O36:O44" si="24">((N36+C36)*F36)/12+N36+C36</f>
        <v>1135306.1819600328</v>
      </c>
      <c r="P36" s="16">
        <f t="shared" ref="P36:P44" si="25">((O36+C36)*F36)/12+O36+C36</f>
        <v>1149632.2729845333</v>
      </c>
      <c r="Q36" s="16">
        <f t="shared" ref="Q36:Q44" si="26">((P36+C36)*F36)/12+P36+C36</f>
        <v>1164137.4401468402</v>
      </c>
      <c r="R36" s="16">
        <f t="shared" ref="R36:R44" si="27">((Q36+C36)*F36)/12+Q36+C36</f>
        <v>1178823.9218986758</v>
      </c>
      <c r="S36" s="12">
        <f t="shared" ref="S36:S44" si="28">R36</f>
        <v>1178823.9218986758</v>
      </c>
    </row>
    <row r="37" spans="2:19" ht="18.75">
      <c r="B37" s="12">
        <v>33</v>
      </c>
      <c r="C37" s="13">
        <f t="shared" si="14"/>
        <v>133.1</v>
      </c>
      <c r="D37" s="15">
        <v>0</v>
      </c>
      <c r="E37" s="15">
        <f t="shared" si="15"/>
        <v>1178823.9218986758</v>
      </c>
      <c r="F37" s="15">
        <v>0.15</v>
      </c>
      <c r="G37" s="16">
        <f t="shared" si="16"/>
        <v>1193693.9846724095</v>
      </c>
      <c r="H37" s="16">
        <f t="shared" si="17"/>
        <v>1208749.9232308147</v>
      </c>
      <c r="I37" s="16">
        <f t="shared" si="18"/>
        <v>1223994.0610211999</v>
      </c>
      <c r="J37" s="16">
        <f t="shared" si="19"/>
        <v>1239428.750533965</v>
      </c>
      <c r="K37" s="16">
        <f t="shared" si="20"/>
        <v>1255056.3736656397</v>
      </c>
      <c r="L37" s="16">
        <f t="shared" si="21"/>
        <v>1270879.3420864602</v>
      </c>
      <c r="M37" s="16">
        <f t="shared" si="22"/>
        <v>1286900.0976125412</v>
      </c>
      <c r="N37" s="16">
        <f t="shared" si="23"/>
        <v>1303121.112582698</v>
      </c>
      <c r="O37" s="16">
        <f t="shared" si="24"/>
        <v>1319544.8902399819</v>
      </c>
      <c r="P37" s="16">
        <f t="shared" si="25"/>
        <v>1336173.9651179819</v>
      </c>
      <c r="Q37" s="16">
        <f t="shared" si="26"/>
        <v>1353010.9034319567</v>
      </c>
      <c r="R37" s="16">
        <f t="shared" si="27"/>
        <v>1370058.3034748563</v>
      </c>
      <c r="S37" s="12">
        <f t="shared" si="28"/>
        <v>1370058.3034748563</v>
      </c>
    </row>
    <row r="38" spans="2:19" ht="18.75">
      <c r="B38" s="12">
        <v>34</v>
      </c>
      <c r="C38" s="13">
        <f t="shared" si="14"/>
        <v>133.1</v>
      </c>
      <c r="D38" s="15">
        <v>0</v>
      </c>
      <c r="E38" s="15">
        <f t="shared" si="15"/>
        <v>1370058.3034748563</v>
      </c>
      <c r="F38" s="15">
        <v>0.15</v>
      </c>
      <c r="G38" s="16">
        <f t="shared" si="16"/>
        <v>1387318.7960182922</v>
      </c>
      <c r="H38" s="16">
        <f t="shared" si="17"/>
        <v>1404795.0447185209</v>
      </c>
      <c r="I38" s="16">
        <f t="shared" si="18"/>
        <v>1422489.7465275025</v>
      </c>
      <c r="J38" s="16">
        <f t="shared" si="19"/>
        <v>1440405.6321090965</v>
      </c>
      <c r="K38" s="16">
        <f t="shared" si="20"/>
        <v>1458545.4662604602</v>
      </c>
      <c r="L38" s="16">
        <f t="shared" si="21"/>
        <v>1476912.0483387162</v>
      </c>
      <c r="M38" s="16">
        <f t="shared" si="22"/>
        <v>1495508.2126929502</v>
      </c>
      <c r="N38" s="16">
        <f t="shared" si="23"/>
        <v>1514336.8291016121</v>
      </c>
      <c r="O38" s="16">
        <f t="shared" si="24"/>
        <v>1533400.8032153824</v>
      </c>
      <c r="P38" s="16">
        <f t="shared" si="25"/>
        <v>1552703.0770055747</v>
      </c>
      <c r="Q38" s="16">
        <f t="shared" si="26"/>
        <v>1572246.6292181446</v>
      </c>
      <c r="R38" s="16">
        <f t="shared" si="27"/>
        <v>1592034.4758333715</v>
      </c>
      <c r="S38" s="12">
        <f t="shared" si="28"/>
        <v>1592034.4758333715</v>
      </c>
    </row>
    <row r="39" spans="2:19" ht="18.75">
      <c r="B39" s="12">
        <v>35</v>
      </c>
      <c r="C39" s="13">
        <f t="shared" si="14"/>
        <v>133.1</v>
      </c>
      <c r="D39" s="15">
        <v>0</v>
      </c>
      <c r="E39" s="15">
        <f t="shared" si="15"/>
        <v>1592034.4758333715</v>
      </c>
      <c r="F39" s="15">
        <v>0.15</v>
      </c>
      <c r="G39" s="16">
        <f t="shared" si="16"/>
        <v>1612069.6705312887</v>
      </c>
      <c r="H39" s="16">
        <f t="shared" si="17"/>
        <v>1632355.3051629299</v>
      </c>
      <c r="I39" s="16">
        <f t="shared" si="18"/>
        <v>1652894.5102274667</v>
      </c>
      <c r="J39" s="16">
        <f t="shared" si="19"/>
        <v>1673690.4553553101</v>
      </c>
      <c r="K39" s="16">
        <f t="shared" si="20"/>
        <v>1694746.3497972516</v>
      </c>
      <c r="L39" s="16">
        <f t="shared" si="21"/>
        <v>1716065.4429197174</v>
      </c>
      <c r="M39" s="16">
        <f t="shared" si="22"/>
        <v>1737651.024706214</v>
      </c>
      <c r="N39" s="16">
        <f t="shared" si="23"/>
        <v>1759506.4262650418</v>
      </c>
      <c r="O39" s="16">
        <f t="shared" si="24"/>
        <v>1781635.0203433549</v>
      </c>
      <c r="P39" s="16">
        <f t="shared" si="25"/>
        <v>1804040.2218476469</v>
      </c>
      <c r="Q39" s="16">
        <f t="shared" si="26"/>
        <v>1826725.4883707426</v>
      </c>
      <c r="R39" s="16">
        <f t="shared" si="27"/>
        <v>1849694.320725377</v>
      </c>
      <c r="S39" s="12">
        <f t="shared" si="28"/>
        <v>1849694.320725377</v>
      </c>
    </row>
    <row r="40" spans="2:19" ht="18.75">
      <c r="B40" s="12">
        <v>36</v>
      </c>
      <c r="C40" s="13">
        <f t="shared" si="14"/>
        <v>133.1</v>
      </c>
      <c r="D40" s="15">
        <v>0</v>
      </c>
      <c r="E40" s="15">
        <f t="shared" si="15"/>
        <v>1849694.320725377</v>
      </c>
      <c r="F40" s="15">
        <v>0.15</v>
      </c>
      <c r="G40" s="16">
        <f t="shared" si="16"/>
        <v>1872950.2634844442</v>
      </c>
      <c r="H40" s="16">
        <f t="shared" si="17"/>
        <v>1896496.9055279999</v>
      </c>
      <c r="I40" s="16">
        <f t="shared" si="18"/>
        <v>1920337.8805970999</v>
      </c>
      <c r="J40" s="16">
        <f t="shared" si="19"/>
        <v>1944476.8678545638</v>
      </c>
      <c r="K40" s="16">
        <f t="shared" si="20"/>
        <v>1968917.5924527459</v>
      </c>
      <c r="L40" s="16">
        <f t="shared" si="21"/>
        <v>1993663.8261084054</v>
      </c>
      <c r="M40" s="16">
        <f t="shared" si="22"/>
        <v>2018719.3876847606</v>
      </c>
      <c r="N40" s="16">
        <f t="shared" si="23"/>
        <v>2044088.1437808203</v>
      </c>
      <c r="O40" s="16">
        <f t="shared" si="24"/>
        <v>2069774.0093280806</v>
      </c>
      <c r="P40" s="16">
        <f t="shared" si="25"/>
        <v>2095780.9481946817</v>
      </c>
      <c r="Q40" s="16">
        <f t="shared" si="26"/>
        <v>2122112.9737971155</v>
      </c>
      <c r="R40" s="16">
        <f t="shared" si="27"/>
        <v>2148774.1497195796</v>
      </c>
      <c r="S40" s="12">
        <f t="shared" si="28"/>
        <v>2148774.1497195796</v>
      </c>
    </row>
    <row r="41" spans="2:19" ht="18.75">
      <c r="B41" s="12">
        <v>37</v>
      </c>
      <c r="C41" s="13">
        <f t="shared" si="14"/>
        <v>133.1</v>
      </c>
      <c r="D41" s="15">
        <v>0</v>
      </c>
      <c r="E41" s="15">
        <f t="shared" si="15"/>
        <v>2148774.1497195796</v>
      </c>
      <c r="F41" s="15">
        <v>0.15</v>
      </c>
      <c r="G41" s="16">
        <f t="shared" si="16"/>
        <v>2175768.5903410744</v>
      </c>
      <c r="H41" s="16">
        <f t="shared" si="17"/>
        <v>2203100.4614703381</v>
      </c>
      <c r="I41" s="16">
        <f t="shared" si="18"/>
        <v>2230773.9809887172</v>
      </c>
      <c r="J41" s="16">
        <f t="shared" si="19"/>
        <v>2258793.4195010765</v>
      </c>
      <c r="K41" s="16">
        <f t="shared" si="20"/>
        <v>2287163.1009948398</v>
      </c>
      <c r="L41" s="16">
        <f t="shared" si="21"/>
        <v>2315887.4035072755</v>
      </c>
      <c r="M41" s="16">
        <f t="shared" si="22"/>
        <v>2344970.7598011168</v>
      </c>
      <c r="N41" s="16">
        <f t="shared" si="23"/>
        <v>2374417.6580486307</v>
      </c>
      <c r="O41" s="16">
        <f t="shared" si="24"/>
        <v>2404232.6425242387</v>
      </c>
      <c r="P41" s="16">
        <f t="shared" si="25"/>
        <v>2434420.3143057916</v>
      </c>
      <c r="Q41" s="16">
        <f t="shared" si="26"/>
        <v>2464985.331984614</v>
      </c>
      <c r="R41" s="16">
        <f t="shared" si="27"/>
        <v>2495932.4123844216</v>
      </c>
      <c r="S41" s="12">
        <f t="shared" si="28"/>
        <v>2495932.4123844216</v>
      </c>
    </row>
    <row r="42" spans="2:19" ht="18.75">
      <c r="B42" s="12">
        <v>38</v>
      </c>
      <c r="C42" s="13">
        <f t="shared" si="14"/>
        <v>133.1</v>
      </c>
      <c r="D42" s="15">
        <v>0</v>
      </c>
      <c r="E42" s="15">
        <f t="shared" si="15"/>
        <v>2495932.4123844216</v>
      </c>
      <c r="F42" s="15">
        <v>0.15</v>
      </c>
      <c r="G42" s="16">
        <f t="shared" si="16"/>
        <v>2527266.3312892271</v>
      </c>
      <c r="H42" s="16">
        <f t="shared" si="17"/>
        <v>2558991.9241803424</v>
      </c>
      <c r="I42" s="16">
        <f t="shared" si="18"/>
        <v>2591114.0869825967</v>
      </c>
      <c r="J42" s="16">
        <f t="shared" si="19"/>
        <v>2623637.7768198792</v>
      </c>
      <c r="K42" s="16">
        <f t="shared" si="20"/>
        <v>2656568.0127801276</v>
      </c>
      <c r="L42" s="16">
        <f t="shared" si="21"/>
        <v>2689909.8766898792</v>
      </c>
      <c r="M42" s="16">
        <f t="shared" si="22"/>
        <v>2723668.513898503</v>
      </c>
      <c r="N42" s="16">
        <f t="shared" si="23"/>
        <v>2757849.1340722344</v>
      </c>
      <c r="O42" s="16">
        <f t="shared" si="24"/>
        <v>2792457.0119981375</v>
      </c>
      <c r="P42" s="16">
        <f t="shared" si="25"/>
        <v>2827497.4883981142</v>
      </c>
      <c r="Q42" s="16">
        <f t="shared" si="26"/>
        <v>2862975.9707530909</v>
      </c>
      <c r="R42" s="16">
        <f t="shared" si="27"/>
        <v>2898897.9341375045</v>
      </c>
      <c r="S42" s="12">
        <f t="shared" si="28"/>
        <v>2898897.9341375045</v>
      </c>
    </row>
    <row r="43" spans="2:19" ht="18.75">
      <c r="B43" s="12">
        <v>39</v>
      </c>
      <c r="C43" s="13">
        <f t="shared" si="14"/>
        <v>133.1</v>
      </c>
      <c r="D43" s="15">
        <v>0</v>
      </c>
      <c r="E43" s="15">
        <f t="shared" si="15"/>
        <v>2898897.9341375045</v>
      </c>
      <c r="F43" s="15">
        <v>0.15</v>
      </c>
      <c r="G43" s="16">
        <f t="shared" si="16"/>
        <v>2935268.9220642233</v>
      </c>
      <c r="H43" s="16">
        <f t="shared" si="17"/>
        <v>2972094.5473400261</v>
      </c>
      <c r="I43" s="16">
        <f t="shared" si="18"/>
        <v>3009380.4929317767</v>
      </c>
      <c r="J43" s="16">
        <f t="shared" si="19"/>
        <v>3047132.512843424</v>
      </c>
      <c r="K43" s="16">
        <f t="shared" si="20"/>
        <v>3085356.4330039667</v>
      </c>
      <c r="L43" s="16">
        <f t="shared" si="21"/>
        <v>3124058.1521665165</v>
      </c>
      <c r="M43" s="16">
        <f t="shared" si="22"/>
        <v>3163243.6428185981</v>
      </c>
      <c r="N43" s="16">
        <f t="shared" si="23"/>
        <v>3202918.9521038309</v>
      </c>
      <c r="O43" s="16">
        <f t="shared" si="24"/>
        <v>3243090.202755129</v>
      </c>
      <c r="P43" s="16">
        <f t="shared" si="25"/>
        <v>3283763.5940395682</v>
      </c>
      <c r="Q43" s="16">
        <f t="shared" si="26"/>
        <v>3324945.4027150627</v>
      </c>
      <c r="R43" s="16">
        <f t="shared" si="27"/>
        <v>3366641.9839990013</v>
      </c>
      <c r="S43" s="12">
        <f t="shared" si="28"/>
        <v>3366641.9839990013</v>
      </c>
    </row>
    <row r="44" spans="2:19" ht="18.75">
      <c r="B44" s="12">
        <v>40</v>
      </c>
      <c r="C44" s="13">
        <f t="shared" si="14"/>
        <v>133.1</v>
      </c>
      <c r="D44" s="15">
        <v>0</v>
      </c>
      <c r="E44" s="15">
        <f t="shared" si="15"/>
        <v>3366641.9839990013</v>
      </c>
      <c r="F44" s="15">
        <v>0.15</v>
      </c>
      <c r="G44" s="16">
        <f t="shared" si="16"/>
        <v>3408859.7725489889</v>
      </c>
      <c r="H44" s="16">
        <f t="shared" si="17"/>
        <v>3451605.2834558515</v>
      </c>
      <c r="I44" s="16">
        <f t="shared" si="18"/>
        <v>3494885.1132490495</v>
      </c>
      <c r="J44" s="16">
        <f t="shared" si="19"/>
        <v>3538705.9409146626</v>
      </c>
      <c r="K44" s="16">
        <f t="shared" si="20"/>
        <v>3583074.5289260959</v>
      </c>
      <c r="L44" s="16">
        <f t="shared" si="21"/>
        <v>3627997.7242876724</v>
      </c>
      <c r="M44" s="16">
        <f t="shared" si="22"/>
        <v>3673482.4595912686</v>
      </c>
      <c r="N44" s="16">
        <f t="shared" si="23"/>
        <v>3719535.7540861596</v>
      </c>
      <c r="O44" s="16">
        <f t="shared" si="24"/>
        <v>3766164.7147622369</v>
      </c>
      <c r="P44" s="16">
        <f t="shared" si="25"/>
        <v>3813376.5374467648</v>
      </c>
      <c r="Q44" s="16">
        <f t="shared" si="26"/>
        <v>3861178.5079148496</v>
      </c>
      <c r="R44" s="16">
        <f t="shared" si="27"/>
        <v>3909578.0030137855</v>
      </c>
      <c r="S44" s="12">
        <f t="shared" si="28"/>
        <v>3909578.0030137855</v>
      </c>
    </row>
    <row r="45" spans="2:19" ht="18.75">
      <c r="B45" s="4"/>
      <c r="C45" s="4"/>
      <c r="D45" s="5"/>
      <c r="E45" s="7"/>
      <c r="F45" s="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</sheetData>
  <mergeCells count="1">
    <mergeCell ref="E1:J2"/>
  </mergeCells>
  <pageMargins left="0.7" right="0.7" top="0.75" bottom="0.75" header="0.3" footer="0.3"/>
  <pageSetup orientation="portrait" r:id="rId1"/>
  <ignoredErrors>
    <ignoredError sqref="E5 C5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جدول محاسبه سودمرکب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 Arabi</dc:creator>
  <cp:lastModifiedBy>Hossein</cp:lastModifiedBy>
  <cp:lastPrinted>2017-05-03T08:22:05Z</cp:lastPrinted>
  <dcterms:created xsi:type="dcterms:W3CDTF">2015-11-18T11:05:52Z</dcterms:created>
  <dcterms:modified xsi:type="dcterms:W3CDTF">2021-05-08T23:45:13Z</dcterms:modified>
</cp:coreProperties>
</file>